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becb48c5ab3b64c/デスクトップ/取手市大会/第12回取手市大会/"/>
    </mc:Choice>
  </mc:AlternateContent>
  <xr:revisionPtr revIDLastSave="7" documentId="8_{E399A9B7-9DD7-4639-BD08-914883EC7FFA}" xr6:coauthVersionLast="47" xr6:coauthVersionMax="47" xr10:uidLastSave="{2DCCDED8-00E9-46D4-9724-C64C99F480D4}"/>
  <bookViews>
    <workbookView xWindow="-108" yWindow="-108" windowWidth="23256" windowHeight="12456" activeTab="3" xr2:uid="{C513504A-C0E7-4785-B16C-009A359CBAF1}"/>
  </bookViews>
  <sheets>
    <sheet name="市大会カテゴリ表" sheetId="3" r:id="rId1"/>
    <sheet name="個人トゥル" sheetId="4" r:id="rId2"/>
    <sheet name="団体トゥル" sheetId="7" r:id="rId3"/>
    <sheet name="個人マッソギ" sheetId="5" r:id="rId4"/>
    <sheet name="スペシャルテクニック" sheetId="6" r:id="rId5"/>
  </sheets>
  <externalReferences>
    <externalReference r:id="rId6"/>
  </externalReferences>
  <definedNames>
    <definedName name="_xlnm.Print_Area" localSheetId="0">市大会カテゴリ表!$A$1:$Q$42</definedName>
    <definedName name="級段">[1]data!$B$2:$B$15</definedName>
    <definedName name="歳">[1]data!$N$3:$N$66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7" l="1"/>
  <c r="H2" i="7"/>
  <c r="H5" i="6"/>
  <c r="H4" i="6"/>
  <c r="H3" i="6"/>
  <c r="H2" i="6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2" i="4"/>
</calcChain>
</file>

<file path=xl/sharedStrings.xml><?xml version="1.0" encoding="utf-8"?>
<sst xmlns="http://schemas.openxmlformats.org/spreadsheetml/2006/main" count="847" uniqueCount="236">
  <si>
    <t>Kids（9歳以下）</t>
  </si>
  <si>
    <t>Children（10-13歳）</t>
  </si>
  <si>
    <t>Children（10-13歳）</t>
    <phoneticPr fontId="1"/>
  </si>
  <si>
    <t>白帯</t>
  </si>
  <si>
    <t>黄帯</t>
  </si>
  <si>
    <t>緑帯</t>
  </si>
  <si>
    <t>青帯</t>
  </si>
  <si>
    <t>赤帯</t>
  </si>
  <si>
    <t>黒帯</t>
  </si>
  <si>
    <t>Juniors（14-15歳）</t>
  </si>
  <si>
    <t>Juniors（14-15歳）</t>
    <phoneticPr fontId="1"/>
  </si>
  <si>
    <t>Youths（16-17歳）</t>
  </si>
  <si>
    <t>Youths（16-17歳）</t>
    <phoneticPr fontId="1"/>
  </si>
  <si>
    <t>Adults（18-34歳）</t>
    <phoneticPr fontId="1"/>
  </si>
  <si>
    <t>年齢カテゴリ</t>
  </si>
  <si>
    <t>性別カテゴリ</t>
  </si>
  <si>
    <t>U10女子</t>
  </si>
  <si>
    <t>U10男子</t>
  </si>
  <si>
    <t>U14女子</t>
  </si>
  <si>
    <t>U14男子</t>
  </si>
  <si>
    <t>U16女子</t>
  </si>
  <si>
    <t>U18女子</t>
  </si>
  <si>
    <t>成年女子</t>
  </si>
  <si>
    <t>壮年女子</t>
  </si>
  <si>
    <t>U16男子</t>
  </si>
  <si>
    <t>U18男子</t>
  </si>
  <si>
    <t>壮年男子</t>
  </si>
  <si>
    <t>成年男子</t>
  </si>
  <si>
    <t>幼年</t>
  </si>
  <si>
    <t>男女</t>
  </si>
  <si>
    <t>Veterans（35歳以上）</t>
    <phoneticPr fontId="1"/>
  </si>
  <si>
    <t>＜トゥル＞</t>
    <phoneticPr fontId="1"/>
  </si>
  <si>
    <t>＜マッソギ＞</t>
    <phoneticPr fontId="1"/>
  </si>
  <si>
    <t>Kids（6-9歳）</t>
    <phoneticPr fontId="1"/>
  </si>
  <si>
    <t>8級～有段</t>
    <phoneticPr fontId="1"/>
  </si>
  <si>
    <t>U8女子（6-7歳）</t>
    <phoneticPr fontId="1"/>
  </si>
  <si>
    <t>U8男子（6-7歳）</t>
    <phoneticPr fontId="1"/>
  </si>
  <si>
    <t>U10女子（8-9歳）</t>
    <phoneticPr fontId="1"/>
  </si>
  <si>
    <t>U10男子（8-9歳）</t>
    <phoneticPr fontId="1"/>
  </si>
  <si>
    <t>6級～有段</t>
    <phoneticPr fontId="1"/>
  </si>
  <si>
    <t>U12女子（10-11歳）</t>
    <phoneticPr fontId="1"/>
  </si>
  <si>
    <t>U12男子（10-11歳）</t>
    <phoneticPr fontId="1"/>
  </si>
  <si>
    <t>フリー</t>
    <phoneticPr fontId="1"/>
  </si>
  <si>
    <t xml:space="preserve"> -25㎏</t>
    <phoneticPr fontId="1"/>
  </si>
  <si>
    <t xml:space="preserve"> -30㎏</t>
    <phoneticPr fontId="1"/>
  </si>
  <si>
    <t xml:space="preserve"> -35㎏</t>
    <phoneticPr fontId="1"/>
  </si>
  <si>
    <t xml:space="preserve"> -40㎏</t>
    <phoneticPr fontId="1"/>
  </si>
  <si>
    <t xml:space="preserve"> +40㎏</t>
    <phoneticPr fontId="1"/>
  </si>
  <si>
    <t>U14女子（12-13歳）</t>
    <phoneticPr fontId="1"/>
  </si>
  <si>
    <t xml:space="preserve"> +30kg</t>
    <phoneticPr fontId="1"/>
  </si>
  <si>
    <t>U14男子（12-13歳）</t>
    <phoneticPr fontId="1"/>
  </si>
  <si>
    <t xml:space="preserve"> +35㎏</t>
    <phoneticPr fontId="1"/>
  </si>
  <si>
    <t xml:space="preserve"> -45㎏</t>
    <phoneticPr fontId="1"/>
  </si>
  <si>
    <t xml:space="preserve"> -50㎏</t>
    <phoneticPr fontId="1"/>
  </si>
  <si>
    <t xml:space="preserve"> +50㎏</t>
    <phoneticPr fontId="1"/>
  </si>
  <si>
    <t>U16女子（14-15歳）</t>
    <phoneticPr fontId="1"/>
  </si>
  <si>
    <t xml:space="preserve"> -55㎏</t>
    <phoneticPr fontId="1"/>
  </si>
  <si>
    <t xml:space="preserve"> -60㎏</t>
    <phoneticPr fontId="1"/>
  </si>
  <si>
    <t xml:space="preserve"> +60㎏</t>
    <phoneticPr fontId="1"/>
  </si>
  <si>
    <t xml:space="preserve"> -52㎏</t>
    <phoneticPr fontId="1"/>
  </si>
  <si>
    <t xml:space="preserve"> +52㎏</t>
    <phoneticPr fontId="1"/>
  </si>
  <si>
    <t xml:space="preserve"> -57㎏</t>
    <phoneticPr fontId="1"/>
  </si>
  <si>
    <t xml:space="preserve"> -63㎏</t>
    <phoneticPr fontId="1"/>
  </si>
  <si>
    <t xml:space="preserve"> +63㎏</t>
    <phoneticPr fontId="1"/>
  </si>
  <si>
    <t>女子U18</t>
    <phoneticPr fontId="1"/>
  </si>
  <si>
    <t>男子U18</t>
    <phoneticPr fontId="1"/>
  </si>
  <si>
    <t>２部成年女子</t>
    <phoneticPr fontId="1"/>
  </si>
  <si>
    <t xml:space="preserve">１部成年女子 </t>
    <phoneticPr fontId="1"/>
  </si>
  <si>
    <t>２部成年男子</t>
    <phoneticPr fontId="1"/>
  </si>
  <si>
    <t xml:space="preserve">１部成年男子 </t>
    <phoneticPr fontId="1"/>
  </si>
  <si>
    <t>壮年男子（35歳以上）</t>
    <phoneticPr fontId="1"/>
  </si>
  <si>
    <t>壮年女子（35歳以上）</t>
    <phoneticPr fontId="1"/>
  </si>
  <si>
    <t>2級～有段</t>
    <phoneticPr fontId="1"/>
  </si>
  <si>
    <t>番号</t>
    <rPh sb="0" eb="2">
      <t>バンゴウ</t>
    </rPh>
    <phoneticPr fontId="1"/>
  </si>
  <si>
    <t>体重</t>
    <rPh sb="0" eb="2">
      <t>タイジュウ</t>
    </rPh>
    <phoneticPr fontId="1"/>
  </si>
  <si>
    <t>対象級段位</t>
    <rPh sb="0" eb="2">
      <t>タイショウ</t>
    </rPh>
    <rPh sb="2" eb="3">
      <t>キュウ</t>
    </rPh>
    <rPh sb="3" eb="5">
      <t>ダンイ</t>
    </rPh>
    <phoneticPr fontId="1"/>
  </si>
  <si>
    <t>大カテゴリ</t>
    <rPh sb="0" eb="1">
      <t>ダイ</t>
    </rPh>
    <phoneticPr fontId="1"/>
  </si>
  <si>
    <t>年齢・性別カテゴリ</t>
    <rPh sb="0" eb="2">
      <t>ネンレイ</t>
    </rPh>
    <rPh sb="3" eb="5">
      <t>セイベツ</t>
    </rPh>
    <phoneticPr fontId="1"/>
  </si>
  <si>
    <t xml:space="preserve"> -64㎏</t>
    <phoneticPr fontId="1"/>
  </si>
  <si>
    <t xml:space="preserve"> +64㎏</t>
    <phoneticPr fontId="1"/>
  </si>
  <si>
    <t>6級～3級</t>
    <rPh sb="4" eb="5">
      <t>キュウ</t>
    </rPh>
    <phoneticPr fontId="1"/>
  </si>
  <si>
    <t>フェイスガード＋胴</t>
    <phoneticPr fontId="1"/>
  </si>
  <si>
    <t>1分30秒</t>
    <phoneticPr fontId="1"/>
  </si>
  <si>
    <t>2分</t>
    <rPh sb="1" eb="2">
      <t>フン</t>
    </rPh>
    <phoneticPr fontId="1"/>
  </si>
  <si>
    <t>フェイスガード</t>
    <phoneticPr fontId="1"/>
  </si>
  <si>
    <t>ヘッドギア、マウスピース</t>
    <phoneticPr fontId="1"/>
  </si>
  <si>
    <t>フェイスガード＋胴　※</t>
    <phoneticPr fontId="1"/>
  </si>
  <si>
    <t>U16男子（14-15歳）</t>
    <rPh sb="3" eb="5">
      <t>ダンシ</t>
    </rPh>
    <phoneticPr fontId="1"/>
  </si>
  <si>
    <t>必須プロテクタ</t>
    <rPh sb="0" eb="2">
      <t>ヒッス</t>
    </rPh>
    <phoneticPr fontId="1"/>
  </si>
  <si>
    <t>試合時間</t>
    <rPh sb="0" eb="2">
      <t>シアイ</t>
    </rPh>
    <rPh sb="2" eb="4">
      <t>ジカン</t>
    </rPh>
    <phoneticPr fontId="1"/>
  </si>
  <si>
    <t>Veterans  Silver（35-44歳）</t>
    <phoneticPr fontId="1"/>
  </si>
  <si>
    <t>Veterans  Gold（45歳以上）</t>
    <phoneticPr fontId="1"/>
  </si>
  <si>
    <t>団体U14（13歳以下）</t>
    <phoneticPr fontId="1"/>
  </si>
  <si>
    <t>団体U18（14-17歳）</t>
    <phoneticPr fontId="1"/>
  </si>
  <si>
    <t>Veterans  Gold（45歳以上）</t>
    <phoneticPr fontId="1"/>
  </si>
  <si>
    <t>Adults（18-34歳）</t>
    <phoneticPr fontId="1"/>
  </si>
  <si>
    <t>Veterans  Silver（35-44歳）</t>
    <phoneticPr fontId="1"/>
  </si>
  <si>
    <t>正式競技名</t>
    <rPh sb="0" eb="2">
      <t>セイシキ</t>
    </rPh>
    <rPh sb="2" eb="5">
      <t>キョウギメイ</t>
    </rPh>
    <phoneticPr fontId="1"/>
  </si>
  <si>
    <t>トゥル</t>
    <phoneticPr fontId="1"/>
  </si>
  <si>
    <t>トゥル幼年男女白帯</t>
  </si>
  <si>
    <t>トゥル幼年男女黄帯</t>
  </si>
  <si>
    <t>トゥル幼年男女緑帯</t>
  </si>
  <si>
    <t>トゥル幼年男女青帯</t>
  </si>
  <si>
    <t>トゥル幼年男女赤帯</t>
  </si>
  <si>
    <t>トゥル幼年男女黒帯</t>
  </si>
  <si>
    <t>トゥルKids（9歳以下）U10女子白帯</t>
  </si>
  <si>
    <t>トゥルKids（9歳以下）U10女子黄帯</t>
  </si>
  <si>
    <t>トゥルKids（9歳以下）U10女子緑帯</t>
  </si>
  <si>
    <t>トゥルKids（9歳以下）U10女子青帯</t>
  </si>
  <si>
    <t>トゥルKids（9歳以下）U10女子赤帯</t>
  </si>
  <si>
    <t>トゥルKids（9歳以下）U10女子黒帯</t>
  </si>
  <si>
    <t>トゥルKids（9歳以下）U10男子白帯</t>
  </si>
  <si>
    <t>トゥルKids（9歳以下）U10男子黄帯</t>
  </si>
  <si>
    <t>トゥルKids（9歳以下）U10男子緑帯</t>
  </si>
  <si>
    <t>トゥルKids（9歳以下）U10男子青帯</t>
  </si>
  <si>
    <t>トゥルKids（9歳以下）U10男子赤帯</t>
  </si>
  <si>
    <t>トゥルKids（9歳以下）U10男子黒帯</t>
  </si>
  <si>
    <t>トゥルChildren（10-13歳）U14女子白帯</t>
  </si>
  <si>
    <t>トゥルChildren（10-13歳）U14女子黄帯</t>
  </si>
  <si>
    <t>トゥルChildren（10-13歳）U14女子緑帯</t>
  </si>
  <si>
    <t>トゥルChildren（10-13歳）U14女子青帯</t>
  </si>
  <si>
    <t>トゥルChildren（10-13歳）U14女子赤帯</t>
  </si>
  <si>
    <t>トゥルChildren（10-13歳）U14女子黒帯</t>
  </si>
  <si>
    <t>トゥルChildren（10-13歳）U14男子白帯</t>
  </si>
  <si>
    <t>トゥルChildren（10-13歳）U14男子黄帯</t>
  </si>
  <si>
    <t>トゥルChildren（10-13歳）U14男子緑帯</t>
  </si>
  <si>
    <t>トゥルChildren（10-13歳）U14男子青帯</t>
  </si>
  <si>
    <t>トゥルChildren（10-13歳）U14男子赤帯</t>
  </si>
  <si>
    <t>トゥルChildren（10-13歳）U14男子黒帯</t>
  </si>
  <si>
    <t>トゥルJuniors（14-15歳）U16女子白帯</t>
  </si>
  <si>
    <t>トゥルJuniors（14-15歳）U16女子黄帯</t>
  </si>
  <si>
    <t>トゥルJuniors（14-15歳）U16女子緑帯</t>
  </si>
  <si>
    <t>トゥルJuniors（14-15歳）U16女子青帯</t>
  </si>
  <si>
    <t>トゥルJuniors（14-15歳）U16女子赤帯</t>
  </si>
  <si>
    <t>トゥルJuniors（14-15歳）U16女子黒帯</t>
  </si>
  <si>
    <t>トゥルJuniors（14-15歳）U16男子白帯</t>
  </si>
  <si>
    <t>トゥルJuniors（14-15歳）U16男子黄帯</t>
  </si>
  <si>
    <t>トゥルJuniors（14-15歳）U16男子緑帯</t>
  </si>
  <si>
    <t>トゥルJuniors（14-15歳）U16男子青帯</t>
  </si>
  <si>
    <t>トゥルJuniors（14-15歳）U16男子赤帯</t>
  </si>
  <si>
    <t>トゥルJuniors（14-15歳）U16男子黒帯</t>
  </si>
  <si>
    <t>トゥルYouths（16-17歳）U18女子白帯</t>
  </si>
  <si>
    <t>トゥルYouths（16-17歳）U18女子黄帯</t>
  </si>
  <si>
    <t>トゥルYouths（16-17歳）U18女子緑帯</t>
  </si>
  <si>
    <t>トゥルYouths（16-17歳）U18女子青帯</t>
  </si>
  <si>
    <t>トゥルYouths（16-17歳）U18女子赤帯</t>
  </si>
  <si>
    <t>トゥルYouths（16-17歳）U18女子黒帯</t>
  </si>
  <si>
    <t>トゥルYouths（16-17歳）U18男子白帯</t>
  </si>
  <si>
    <t>トゥルYouths（16-17歳）U18男子黄帯</t>
  </si>
  <si>
    <t>トゥルYouths（16-17歳）U18男子緑帯</t>
  </si>
  <si>
    <t>トゥルYouths（16-17歳）U18男子青帯</t>
  </si>
  <si>
    <t>トゥルYouths（16-17歳）U18男子赤帯</t>
  </si>
  <si>
    <t>トゥルYouths（16-17歳）U18男子黒帯</t>
  </si>
  <si>
    <t>トゥルAdults（18-34歳）成年女子白帯</t>
  </si>
  <si>
    <t>トゥルAdults（18-34歳）成年女子黄帯</t>
  </si>
  <si>
    <t>トゥルAdults（18-34歳）成年女子緑帯</t>
  </si>
  <si>
    <t>トゥルAdults（18-34歳）成年女子青帯</t>
  </si>
  <si>
    <t>トゥルAdults（18-34歳）成年女子赤帯</t>
  </si>
  <si>
    <t>トゥルAdults（18-34歳）成年女子黒帯</t>
  </si>
  <si>
    <t>トゥルAdults（18-34歳）成年男子白帯</t>
  </si>
  <si>
    <t>トゥルAdults（18-34歳）成年男子黄帯</t>
  </si>
  <si>
    <t>トゥルAdults（18-34歳）成年男子緑帯</t>
  </si>
  <si>
    <t>トゥルAdults（18-34歳）成年男子青帯</t>
  </si>
  <si>
    <t>トゥルAdults（18-34歳）成年男子赤帯</t>
  </si>
  <si>
    <t>トゥルAdults（18-34歳）成年男子黒帯</t>
  </si>
  <si>
    <t>トゥルVeterans  Silver（35-44歳）壮年女子白帯</t>
  </si>
  <si>
    <t>トゥルVeterans  Silver（35-44歳）壮年女子黄帯</t>
  </si>
  <si>
    <t>トゥルVeterans  Silver（35-44歳）壮年女子緑帯</t>
  </si>
  <si>
    <t>トゥルVeterans  Silver（35-44歳）壮年女子青帯</t>
  </si>
  <si>
    <t>トゥルVeterans  Silver（35-44歳）壮年女子赤帯</t>
  </si>
  <si>
    <t>トゥルVeterans  Silver（35-44歳）壮年女子黒帯</t>
  </si>
  <si>
    <t>トゥルVeterans  Silver（35-44歳）壮年男子白帯</t>
  </si>
  <si>
    <t>トゥルVeterans  Silver（35-44歳）壮年男子黄帯</t>
  </si>
  <si>
    <t>トゥルVeterans  Silver（35-44歳）壮年男子緑帯</t>
  </si>
  <si>
    <t>トゥルVeterans  Silver（35-44歳）壮年男子青帯</t>
  </si>
  <si>
    <t>トゥルVeterans  Silver（35-44歳）壮年男子赤帯</t>
  </si>
  <si>
    <t>トゥルVeterans  Silver（35-44歳）壮年男子黒帯</t>
  </si>
  <si>
    <t>トゥルVeterans  Gold（45歳以上）壮年女子白帯</t>
  </si>
  <si>
    <t>トゥルVeterans  Gold（45歳以上）壮年女子黄帯</t>
  </si>
  <si>
    <t>トゥルVeterans  Gold（45歳以上）壮年女子緑帯</t>
  </si>
  <si>
    <t>トゥルVeterans  Gold（45歳以上）壮年女子青帯</t>
  </si>
  <si>
    <t>トゥルVeterans  Gold（45歳以上）壮年女子赤帯</t>
  </si>
  <si>
    <t>トゥルVeterans  Gold（45歳以上）壮年女子黒帯</t>
  </si>
  <si>
    <t>トゥルVeterans  Gold（45歳以上）壮年男子白帯</t>
  </si>
  <si>
    <t>トゥルVeterans  Gold（45歳以上）壮年男子黄帯</t>
  </si>
  <si>
    <t>トゥルVeterans  Gold（45歳以上）壮年男子緑帯</t>
  </si>
  <si>
    <t>トゥルVeterans  Gold（45歳以上）壮年男子青帯</t>
  </si>
  <si>
    <t>トゥルVeterans  Gold（45歳以上）壮年男子赤帯</t>
  </si>
  <si>
    <t>トゥルVeterans  Gold（45歳以上）壮年男子黒帯</t>
  </si>
  <si>
    <t>マッソギ</t>
    <phoneticPr fontId="1"/>
  </si>
  <si>
    <t>マッソギKids（6-9歳）U8女子（6-7歳）フリー</t>
  </si>
  <si>
    <t>マッソギKids（6-9歳）U8男子（6-7歳）フリー</t>
  </si>
  <si>
    <t>マッソギKids（6-9歳）U10女子（8-9歳） -30㎏</t>
  </si>
  <si>
    <t>マッソギKids（6-9歳）U10女子（8-9歳） +30kg</t>
  </si>
  <si>
    <t>マッソギKids（6-9歳）U10男子（8-9歳） -25㎏</t>
  </si>
  <si>
    <t>マッソギKids（6-9歳）U10男子（8-9歳） -30㎏</t>
  </si>
  <si>
    <t>マッソギKids（6-9歳）U10男子（8-9歳） +30kg</t>
  </si>
  <si>
    <t>マッソギChildren（10-13歳）U12女子（10-11歳） -35㎏</t>
  </si>
  <si>
    <t>マッソギChildren（10-13歳）U12女子（10-11歳） +35㎏</t>
  </si>
  <si>
    <t>マッソギChildren（10-13歳）U12男子（10-11歳） -35㎏</t>
  </si>
  <si>
    <t>マッソギChildren（10-13歳）U12男子（10-11歳） -40㎏</t>
  </si>
  <si>
    <t>マッソギChildren（10-13歳）U12男子（10-11歳） +40㎏</t>
  </si>
  <si>
    <t>マッソギChildren（10-13歳）U14女子（12-13歳） -40㎏</t>
  </si>
  <si>
    <t>マッソギChildren（10-13歳）U14女子（12-13歳） +40㎏</t>
  </si>
  <si>
    <t>マッソギChildren（10-13歳）U14男子（12-13歳） -45㎏</t>
  </si>
  <si>
    <t>マッソギChildren（10-13歳）U14男子（12-13歳） -50㎏</t>
  </si>
  <si>
    <t>マッソギChildren（10-13歳）U14男子（12-13歳） +50㎏</t>
  </si>
  <si>
    <t>マッソギJuniors（14-15歳）U16女子（14-15歳） -50㎏</t>
  </si>
  <si>
    <t>マッソギJuniors（14-15歳）U16女子（14-15歳） +50㎏</t>
  </si>
  <si>
    <t>マッソギJuniors（14-15歳）U16男子（14-15歳） -55㎏</t>
  </si>
  <si>
    <t>マッソギJuniors（14-15歳）U16男子（14-15歳） -60㎏</t>
  </si>
  <si>
    <t>マッソギJuniors（14-15歳）U16男子（14-15歳） +60㎏</t>
  </si>
  <si>
    <t>マッソギYouths（16-17歳）女子U18 -52㎏</t>
  </si>
  <si>
    <t>マッソギYouths（16-17歳）女子U18 +52㎏</t>
  </si>
  <si>
    <t>マッソギYouths（16-17歳）男子U18 -57㎏</t>
  </si>
  <si>
    <t>マッソギYouths（16-17歳）男子U18 -63㎏</t>
  </si>
  <si>
    <t>マッソギYouths（16-17歳）男子U18 +63㎏</t>
  </si>
  <si>
    <t>マッソギAdults（18-34歳）２部成年女子 -52㎏</t>
  </si>
  <si>
    <t>マッソギAdults（18-34歳）２部成年女子 +52㎏</t>
  </si>
  <si>
    <t>マッソギAdults（18-34歳）１部成年女子  -52㎏</t>
  </si>
  <si>
    <t>マッソギAdults（18-34歳）１部成年女子  +52㎏</t>
  </si>
  <si>
    <t>マッソギAdults（18-34歳）２部成年男子 -64㎏</t>
  </si>
  <si>
    <t>マッソギAdults（18-34歳）２部成年男子 +64㎏</t>
  </si>
  <si>
    <t>マッソギAdults（18-34歳）１部成年男子  -64㎏</t>
  </si>
  <si>
    <t>マッソギAdults（18-34歳）１部成年男子  +64㎏</t>
  </si>
  <si>
    <t>マッソギVeterans（35歳以上）壮年女子（35歳以上）フリー</t>
  </si>
  <si>
    <t>マッソギVeterans（35歳以上）壮年男子（35歳以上）フリー</t>
  </si>
  <si>
    <t>＜スペシャルテクニック＞</t>
    <phoneticPr fontId="1"/>
  </si>
  <si>
    <t>男女</t>
    <phoneticPr fontId="1"/>
  </si>
  <si>
    <t>小学1年生</t>
    <rPh sb="0" eb="2">
      <t>ショウガク</t>
    </rPh>
    <rPh sb="3" eb="5">
      <t>ネンセイ</t>
    </rPh>
    <phoneticPr fontId="1"/>
  </si>
  <si>
    <t>小学2年生</t>
    <rPh sb="0" eb="2">
      <t>ショウガク</t>
    </rPh>
    <rPh sb="3" eb="5">
      <t>ネンセイ</t>
    </rPh>
    <phoneticPr fontId="1"/>
  </si>
  <si>
    <t>小学3年生</t>
    <rPh sb="0" eb="2">
      <t>ショウガク</t>
    </rPh>
    <rPh sb="3" eb="5">
      <t>ネンセイ</t>
    </rPh>
    <phoneticPr fontId="1"/>
  </si>
  <si>
    <t>第12回取手市大会エントリー番号表</t>
    <rPh sb="0" eb="1">
      <t>ダイ</t>
    </rPh>
    <rPh sb="3" eb="4">
      <t>カイ</t>
    </rPh>
    <rPh sb="4" eb="6">
      <t>トリデ</t>
    </rPh>
    <rPh sb="6" eb="7">
      <t>シ</t>
    </rPh>
    <rPh sb="7" eb="9">
      <t>タイカイ</t>
    </rPh>
    <rPh sb="14" eb="16">
      <t>バンゴウ</t>
    </rPh>
    <rPh sb="16" eb="17">
      <t>ヒョウ</t>
    </rPh>
    <phoneticPr fontId="1"/>
  </si>
  <si>
    <t>トゥル団体 小中学生の部</t>
    <rPh sb="6" eb="10">
      <t>ショウチュウガクセイ</t>
    </rPh>
    <rPh sb="11" eb="12">
      <t>ブ</t>
    </rPh>
    <phoneticPr fontId="1"/>
  </si>
  <si>
    <t>トゥル団体 高校生以上の部</t>
    <rPh sb="6" eb="9">
      <t>コウコウセイ</t>
    </rPh>
    <rPh sb="9" eb="11">
      <t>イジョウ</t>
    </rPh>
    <rPh sb="12" eb="13">
      <t>ブ</t>
    </rPh>
    <phoneticPr fontId="1"/>
  </si>
  <si>
    <t>＜団体トゥル＞</t>
    <rPh sb="1" eb="3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</si>
</sst>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b/>
      <sz val="11"/>
      <color rgb="FF000000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4" fillId="0" borderId="2" xfId="0" applyFont="1" applyBorder="1">
      <alignment vertical="center"/>
    </xf>
    <xf numFmtId="0" fontId="0" fillId="4" borderId="2" xfId="0" applyFill="1" applyBorder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2" xfId="0" applyFont="1" applyFill="1" applyBorder="1">
      <alignment vertical="center"/>
    </xf>
    <xf numFmtId="0" fontId="5" fillId="5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S720D91B\kimi\&#12486;&#12467;&#12531;&#12489;&#12540;\&#22823;&#20250;&#38306;&#36899;\&#31532;10&#22238;&#22303;&#28006;&#24066;&#22823;&#20250;&#65288;2024&#65289;\&#12456;&#12531;&#12488;&#12522;&#12540;\&#20840;&#36984;&#25163;&#12456;&#12531;&#12488;&#12522;&#12540;&#19968;&#35239;&#34920;ver2.xls" TargetMode="External"/><Relationship Id="rId1" Type="http://schemas.openxmlformats.org/officeDocument/2006/relationships/externalLinkPath" Target="/&#12486;&#12467;&#12531;&#12489;&#12540;/&#22823;&#20250;&#38306;&#36899;/&#31532;10&#22238;&#22303;&#28006;&#24066;&#22823;&#20250;&#65288;2024&#65289;/&#12456;&#12531;&#12488;&#12522;&#12540;/&#20840;&#36984;&#25163;&#12456;&#12531;&#12488;&#12522;&#12540;&#19968;&#35239;&#34920;ve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代表エントリー表"/>
      <sheetName val="審判"/>
      <sheetName val="data"/>
    </sheetNames>
    <sheetDataSet>
      <sheetData sheetId="0"/>
      <sheetData sheetId="1"/>
      <sheetData sheetId="2">
        <row r="2">
          <cell r="B2" t="str">
            <v>10級</v>
          </cell>
        </row>
        <row r="3">
          <cell r="B3" t="str">
            <v>9級</v>
          </cell>
          <cell r="N3" t="str">
            <v>3歳</v>
          </cell>
        </row>
        <row r="4">
          <cell r="B4" t="str">
            <v>8級</v>
          </cell>
          <cell r="N4" t="str">
            <v>4歳</v>
          </cell>
        </row>
        <row r="5">
          <cell r="B5" t="str">
            <v>7級</v>
          </cell>
          <cell r="N5" t="str">
            <v>5歳</v>
          </cell>
        </row>
        <row r="6">
          <cell r="B6" t="str">
            <v>6級</v>
          </cell>
          <cell r="N6" t="str">
            <v>6歳</v>
          </cell>
        </row>
        <row r="7">
          <cell r="B7" t="str">
            <v>5級</v>
          </cell>
          <cell r="N7" t="str">
            <v>7歳</v>
          </cell>
        </row>
        <row r="8">
          <cell r="B8" t="str">
            <v>4級</v>
          </cell>
          <cell r="N8" t="str">
            <v>8歳</v>
          </cell>
        </row>
        <row r="9">
          <cell r="B9" t="str">
            <v>3級</v>
          </cell>
          <cell r="N9" t="str">
            <v>9歳</v>
          </cell>
        </row>
        <row r="10">
          <cell r="B10" t="str">
            <v>2級</v>
          </cell>
          <cell r="N10" t="str">
            <v>10歳</v>
          </cell>
        </row>
        <row r="11">
          <cell r="B11" t="str">
            <v>1級</v>
          </cell>
          <cell r="N11" t="str">
            <v>11歳</v>
          </cell>
        </row>
        <row r="12">
          <cell r="B12" t="str">
            <v>一段</v>
          </cell>
          <cell r="N12" t="str">
            <v>12歳</v>
          </cell>
        </row>
        <row r="13">
          <cell r="B13" t="str">
            <v>二段</v>
          </cell>
          <cell r="N13" t="str">
            <v>13歳</v>
          </cell>
        </row>
        <row r="14">
          <cell r="B14" t="str">
            <v>三段</v>
          </cell>
          <cell r="N14" t="str">
            <v>14歳</v>
          </cell>
        </row>
        <row r="15">
          <cell r="B15" t="str">
            <v>四段</v>
          </cell>
          <cell r="N15" t="str">
            <v>15歳</v>
          </cell>
        </row>
        <row r="16">
          <cell r="N16" t="str">
            <v>16歳</v>
          </cell>
        </row>
        <row r="17">
          <cell r="N17" t="str">
            <v>17歳</v>
          </cell>
        </row>
        <row r="18">
          <cell r="N18" t="str">
            <v>18歳</v>
          </cell>
        </row>
        <row r="19">
          <cell r="N19" t="str">
            <v>19歳</v>
          </cell>
        </row>
        <row r="20">
          <cell r="N20" t="str">
            <v>20歳</v>
          </cell>
        </row>
        <row r="21">
          <cell r="N21" t="str">
            <v>21歳</v>
          </cell>
        </row>
        <row r="22">
          <cell r="N22" t="str">
            <v>22歳</v>
          </cell>
        </row>
        <row r="23">
          <cell r="N23" t="str">
            <v>23歳</v>
          </cell>
        </row>
        <row r="24">
          <cell r="N24" t="str">
            <v>24歳</v>
          </cell>
        </row>
        <row r="25">
          <cell r="N25" t="str">
            <v>25歳</v>
          </cell>
        </row>
        <row r="26">
          <cell r="N26" t="str">
            <v>26歳</v>
          </cell>
        </row>
        <row r="27">
          <cell r="N27" t="str">
            <v>27歳</v>
          </cell>
        </row>
        <row r="28">
          <cell r="N28" t="str">
            <v>28歳</v>
          </cell>
        </row>
        <row r="29">
          <cell r="N29" t="str">
            <v>29歳</v>
          </cell>
        </row>
        <row r="30">
          <cell r="N30" t="str">
            <v>30歳</v>
          </cell>
        </row>
        <row r="31">
          <cell r="N31" t="str">
            <v>31歳</v>
          </cell>
        </row>
        <row r="32">
          <cell r="N32" t="str">
            <v>32歳</v>
          </cell>
        </row>
        <row r="33">
          <cell r="N33" t="str">
            <v>33歳</v>
          </cell>
        </row>
        <row r="34">
          <cell r="N34" t="str">
            <v>34歳</v>
          </cell>
        </row>
        <row r="35">
          <cell r="N35" t="str">
            <v>35歳</v>
          </cell>
        </row>
        <row r="36">
          <cell r="N36" t="str">
            <v>36歳</v>
          </cell>
        </row>
        <row r="37">
          <cell r="N37" t="str">
            <v>37歳</v>
          </cell>
        </row>
        <row r="38">
          <cell r="N38" t="str">
            <v>38歳</v>
          </cell>
        </row>
        <row r="39">
          <cell r="N39" t="str">
            <v>39歳</v>
          </cell>
        </row>
        <row r="40">
          <cell r="N40" t="str">
            <v>40歳</v>
          </cell>
        </row>
        <row r="41">
          <cell r="N41" t="str">
            <v>41歳</v>
          </cell>
        </row>
        <row r="42">
          <cell r="N42" t="str">
            <v>42歳</v>
          </cell>
        </row>
        <row r="43">
          <cell r="N43" t="str">
            <v>43歳</v>
          </cell>
        </row>
        <row r="45">
          <cell r="N45" t="str">
            <v>44歳</v>
          </cell>
        </row>
        <row r="46">
          <cell r="N46" t="str">
            <v>45歳</v>
          </cell>
        </row>
        <row r="47">
          <cell r="N47" t="str">
            <v>46歳</v>
          </cell>
        </row>
        <row r="48">
          <cell r="N48" t="str">
            <v>47歳</v>
          </cell>
        </row>
        <row r="49">
          <cell r="N49" t="str">
            <v>48歳</v>
          </cell>
        </row>
        <row r="50">
          <cell r="N50" t="str">
            <v>49歳</v>
          </cell>
        </row>
        <row r="51">
          <cell r="N51" t="str">
            <v>50歳</v>
          </cell>
        </row>
        <row r="52">
          <cell r="N52" t="str">
            <v>51歳</v>
          </cell>
        </row>
        <row r="53">
          <cell r="N53" t="str">
            <v>52歳</v>
          </cell>
        </row>
        <row r="54">
          <cell r="N54" t="str">
            <v>53歳</v>
          </cell>
        </row>
        <row r="55">
          <cell r="N55" t="str">
            <v>54歳</v>
          </cell>
        </row>
        <row r="56">
          <cell r="N56" t="str">
            <v>55歳</v>
          </cell>
        </row>
        <row r="57">
          <cell r="N57" t="str">
            <v>56歳</v>
          </cell>
        </row>
        <row r="58">
          <cell r="N58" t="str">
            <v>57歳</v>
          </cell>
        </row>
        <row r="59">
          <cell r="N59" t="str">
            <v>58歳</v>
          </cell>
        </row>
        <row r="60">
          <cell r="N60" t="str">
            <v>59歳</v>
          </cell>
        </row>
        <row r="61">
          <cell r="N61" t="str">
            <v>60歳</v>
          </cell>
        </row>
        <row r="62">
          <cell r="N62" t="str">
            <v>61歳</v>
          </cell>
        </row>
        <row r="63">
          <cell r="N63" t="str">
            <v>62歳</v>
          </cell>
        </row>
        <row r="64">
          <cell r="N64" t="str">
            <v>63歳</v>
          </cell>
        </row>
        <row r="65">
          <cell r="N65" t="str">
            <v>64歳</v>
          </cell>
        </row>
        <row r="66">
          <cell r="N66" t="str">
            <v>65歳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5C4C-7379-4F52-B0B9-7E12081A67D4}">
  <dimension ref="B1:Q40"/>
  <sheetViews>
    <sheetView view="pageBreakPreview" topLeftCell="A7" zoomScale="85" zoomScaleNormal="85" zoomScaleSheetLayoutView="85" workbookViewId="0">
      <selection activeCell="D34" sqref="D34"/>
    </sheetView>
  </sheetViews>
  <sheetFormatPr defaultRowHeight="12.6" x14ac:dyDescent="0.45"/>
  <cols>
    <col min="1" max="1" width="1.796875" style="2" customWidth="1"/>
    <col min="2" max="2" width="27.59765625" style="2" customWidth="1"/>
    <col min="3" max="3" width="12.296875" style="2" bestFit="1" customWidth="1"/>
    <col min="4" max="9" width="6.09765625" style="2" customWidth="1"/>
    <col min="10" max="10" width="2.09765625" style="2" customWidth="1"/>
    <col min="11" max="11" width="21.796875" style="2" bestFit="1" customWidth="1"/>
    <col min="12" max="12" width="11.09765625" style="2" bestFit="1" customWidth="1"/>
    <col min="13" max="13" width="21.69921875" style="2" bestFit="1" customWidth="1"/>
    <col min="14" max="14" width="8" style="2" bestFit="1" customWidth="1"/>
    <col min="15" max="15" width="5.19921875" style="2" bestFit="1" customWidth="1"/>
    <col min="16" max="16" width="25.296875" style="2" bestFit="1" customWidth="1"/>
    <col min="17" max="16384" width="8.796875" style="2"/>
  </cols>
  <sheetData>
    <row r="1" spans="2:17" ht="18.600000000000001" x14ac:dyDescent="0.45">
      <c r="B1" s="1" t="s">
        <v>232</v>
      </c>
    </row>
    <row r="2" spans="2:17" ht="18.600000000000001" x14ac:dyDescent="0.45">
      <c r="B2" s="1" t="s">
        <v>31</v>
      </c>
      <c r="K2" s="1" t="s">
        <v>32</v>
      </c>
    </row>
    <row r="3" spans="2:17" x14ac:dyDescent="0.45">
      <c r="B3" s="9" t="s">
        <v>14</v>
      </c>
      <c r="C3" s="9" t="s">
        <v>15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K3" s="3" t="s">
        <v>76</v>
      </c>
      <c r="L3" s="3" t="s">
        <v>75</v>
      </c>
      <c r="M3" s="3" t="s">
        <v>77</v>
      </c>
      <c r="N3" s="3" t="s">
        <v>74</v>
      </c>
      <c r="O3" s="3" t="s">
        <v>73</v>
      </c>
      <c r="P3" s="20" t="s">
        <v>88</v>
      </c>
      <c r="Q3" s="20" t="s">
        <v>89</v>
      </c>
    </row>
    <row r="4" spans="2:17" x14ac:dyDescent="0.45">
      <c r="B4" s="10" t="s">
        <v>28</v>
      </c>
      <c r="C4" s="10" t="s">
        <v>29</v>
      </c>
      <c r="D4" s="7">
        <v>1</v>
      </c>
      <c r="E4" s="21">
        <v>2</v>
      </c>
      <c r="F4" s="21">
        <v>3</v>
      </c>
      <c r="G4" s="21">
        <v>4</v>
      </c>
      <c r="H4" s="21">
        <v>5</v>
      </c>
      <c r="I4" s="21">
        <v>6</v>
      </c>
      <c r="K4" s="35" t="s">
        <v>33</v>
      </c>
      <c r="L4" s="40" t="s">
        <v>34</v>
      </c>
      <c r="M4" s="4" t="s">
        <v>35</v>
      </c>
      <c r="N4" s="4" t="s">
        <v>42</v>
      </c>
      <c r="O4" s="7">
        <v>93</v>
      </c>
      <c r="P4" s="34" t="s">
        <v>81</v>
      </c>
      <c r="Q4" s="31" t="s">
        <v>82</v>
      </c>
    </row>
    <row r="5" spans="2:17" x14ac:dyDescent="0.45">
      <c r="B5" s="43" t="s">
        <v>0</v>
      </c>
      <c r="C5" s="10" t="s">
        <v>16</v>
      </c>
      <c r="D5" s="7">
        <v>7</v>
      </c>
      <c r="E5" s="7">
        <v>8</v>
      </c>
      <c r="F5" s="7">
        <v>9</v>
      </c>
      <c r="G5" s="21">
        <v>10</v>
      </c>
      <c r="H5" s="21">
        <v>11</v>
      </c>
      <c r="I5" s="21">
        <v>12</v>
      </c>
      <c r="K5" s="35"/>
      <c r="L5" s="40"/>
      <c r="M5" s="4" t="s">
        <v>36</v>
      </c>
      <c r="N5" s="4" t="s">
        <v>42</v>
      </c>
      <c r="O5" s="6">
        <v>94</v>
      </c>
      <c r="P5" s="34"/>
      <c r="Q5" s="32"/>
    </row>
    <row r="6" spans="2:17" x14ac:dyDescent="0.45">
      <c r="B6" s="43"/>
      <c r="C6" s="10" t="s">
        <v>17</v>
      </c>
      <c r="D6" s="7">
        <v>13</v>
      </c>
      <c r="E6" s="7">
        <v>14</v>
      </c>
      <c r="F6" s="7">
        <v>15</v>
      </c>
      <c r="G6" s="21">
        <v>16</v>
      </c>
      <c r="H6" s="21">
        <v>17</v>
      </c>
      <c r="I6" s="21">
        <v>18</v>
      </c>
      <c r="K6" s="35"/>
      <c r="L6" s="40"/>
      <c r="M6" s="36" t="s">
        <v>37</v>
      </c>
      <c r="N6" s="4" t="s">
        <v>44</v>
      </c>
      <c r="O6" s="7">
        <v>95</v>
      </c>
      <c r="P6" s="34"/>
      <c r="Q6" s="32"/>
    </row>
    <row r="7" spans="2:17" x14ac:dyDescent="0.45">
      <c r="B7" s="43" t="s">
        <v>1</v>
      </c>
      <c r="C7" s="10" t="s">
        <v>18</v>
      </c>
      <c r="D7" s="7">
        <v>19</v>
      </c>
      <c r="E7" s="7">
        <v>20</v>
      </c>
      <c r="F7" s="7">
        <v>21</v>
      </c>
      <c r="G7" s="7">
        <v>22</v>
      </c>
      <c r="H7" s="7">
        <v>23</v>
      </c>
      <c r="I7" s="21">
        <v>24</v>
      </c>
      <c r="K7" s="35"/>
      <c r="L7" s="40"/>
      <c r="M7" s="36"/>
      <c r="N7" s="4" t="s">
        <v>49</v>
      </c>
      <c r="O7" s="6">
        <v>96</v>
      </c>
      <c r="P7" s="34"/>
      <c r="Q7" s="32"/>
    </row>
    <row r="8" spans="2:17" x14ac:dyDescent="0.45">
      <c r="B8" s="43"/>
      <c r="C8" s="10" t="s">
        <v>19</v>
      </c>
      <c r="D8" s="7">
        <v>25</v>
      </c>
      <c r="E8" s="7">
        <v>26</v>
      </c>
      <c r="F8" s="7">
        <v>27</v>
      </c>
      <c r="G8" s="7">
        <v>28</v>
      </c>
      <c r="H8" s="7">
        <v>29</v>
      </c>
      <c r="I8" s="21">
        <v>30</v>
      </c>
      <c r="K8" s="35"/>
      <c r="L8" s="40"/>
      <c r="M8" s="36" t="s">
        <v>38</v>
      </c>
      <c r="N8" s="4" t="s">
        <v>43</v>
      </c>
      <c r="O8" s="7">
        <v>97</v>
      </c>
      <c r="P8" s="34"/>
      <c r="Q8" s="32"/>
    </row>
    <row r="9" spans="2:17" x14ac:dyDescent="0.45">
      <c r="B9" s="43" t="s">
        <v>9</v>
      </c>
      <c r="C9" s="10" t="s">
        <v>20</v>
      </c>
      <c r="D9" s="7">
        <v>31</v>
      </c>
      <c r="E9" s="7">
        <v>32</v>
      </c>
      <c r="F9" s="7">
        <v>33</v>
      </c>
      <c r="G9" s="7">
        <v>34</v>
      </c>
      <c r="H9" s="7">
        <v>35</v>
      </c>
      <c r="I9" s="7">
        <v>36</v>
      </c>
      <c r="K9" s="35"/>
      <c r="L9" s="40"/>
      <c r="M9" s="36"/>
      <c r="N9" s="4" t="s">
        <v>44</v>
      </c>
      <c r="O9" s="6">
        <v>98</v>
      </c>
      <c r="P9" s="34"/>
      <c r="Q9" s="32"/>
    </row>
    <row r="10" spans="2:17" x14ac:dyDescent="0.45">
      <c r="B10" s="43"/>
      <c r="C10" s="10" t="s">
        <v>24</v>
      </c>
      <c r="D10" s="7">
        <v>37</v>
      </c>
      <c r="E10" s="7">
        <v>38</v>
      </c>
      <c r="F10" s="7">
        <v>39</v>
      </c>
      <c r="G10" s="7">
        <v>40</v>
      </c>
      <c r="H10" s="7">
        <v>41</v>
      </c>
      <c r="I10" s="7">
        <v>42</v>
      </c>
      <c r="K10" s="35"/>
      <c r="L10" s="40"/>
      <c r="M10" s="36"/>
      <c r="N10" s="4" t="s">
        <v>49</v>
      </c>
      <c r="O10" s="7">
        <v>99</v>
      </c>
      <c r="P10" s="34"/>
      <c r="Q10" s="33"/>
    </row>
    <row r="11" spans="2:17" x14ac:dyDescent="0.45">
      <c r="B11" s="43" t="s">
        <v>11</v>
      </c>
      <c r="C11" s="10" t="s">
        <v>21</v>
      </c>
      <c r="D11" s="7">
        <v>43</v>
      </c>
      <c r="E11" s="7">
        <v>44</v>
      </c>
      <c r="F11" s="7">
        <v>45</v>
      </c>
      <c r="G11" s="7">
        <v>46</v>
      </c>
      <c r="H11" s="7">
        <v>47</v>
      </c>
      <c r="I11" s="7">
        <v>48</v>
      </c>
      <c r="K11" s="35" t="s">
        <v>2</v>
      </c>
      <c r="L11" s="36" t="s">
        <v>34</v>
      </c>
      <c r="M11" s="36" t="s">
        <v>40</v>
      </c>
      <c r="N11" s="4" t="s">
        <v>45</v>
      </c>
      <c r="O11" s="6">
        <v>100</v>
      </c>
      <c r="P11" s="34" t="s">
        <v>81</v>
      </c>
      <c r="Q11" s="31" t="s">
        <v>83</v>
      </c>
    </row>
    <row r="12" spans="2:17" x14ac:dyDescent="0.45">
      <c r="B12" s="43"/>
      <c r="C12" s="10" t="s">
        <v>25</v>
      </c>
      <c r="D12" s="7">
        <v>49</v>
      </c>
      <c r="E12" s="7">
        <v>50</v>
      </c>
      <c r="F12" s="7">
        <v>51</v>
      </c>
      <c r="G12" s="7">
        <v>52</v>
      </c>
      <c r="H12" s="7">
        <v>53</v>
      </c>
      <c r="I12" s="7">
        <v>54</v>
      </c>
      <c r="K12" s="35"/>
      <c r="L12" s="36"/>
      <c r="M12" s="36"/>
      <c r="N12" s="4" t="s">
        <v>51</v>
      </c>
      <c r="O12" s="7">
        <v>101</v>
      </c>
      <c r="P12" s="34"/>
      <c r="Q12" s="32"/>
    </row>
    <row r="13" spans="2:17" x14ac:dyDescent="0.45">
      <c r="B13" s="43" t="s">
        <v>95</v>
      </c>
      <c r="C13" s="10" t="s">
        <v>22</v>
      </c>
      <c r="D13" s="7">
        <v>55</v>
      </c>
      <c r="E13" s="7">
        <v>56</v>
      </c>
      <c r="F13" s="7">
        <v>57</v>
      </c>
      <c r="G13" s="7">
        <v>58</v>
      </c>
      <c r="H13" s="7">
        <v>59</v>
      </c>
      <c r="I13" s="7">
        <v>60</v>
      </c>
      <c r="K13" s="35"/>
      <c r="L13" s="36"/>
      <c r="M13" s="36" t="s">
        <v>41</v>
      </c>
      <c r="N13" s="4" t="s">
        <v>45</v>
      </c>
      <c r="O13" s="6">
        <v>102</v>
      </c>
      <c r="P13" s="34"/>
      <c r="Q13" s="32"/>
    </row>
    <row r="14" spans="2:17" x14ac:dyDescent="0.45">
      <c r="B14" s="43"/>
      <c r="C14" s="10" t="s">
        <v>27</v>
      </c>
      <c r="D14" s="7">
        <v>61</v>
      </c>
      <c r="E14" s="7">
        <v>62</v>
      </c>
      <c r="F14" s="7">
        <v>63</v>
      </c>
      <c r="G14" s="7">
        <v>64</v>
      </c>
      <c r="H14" s="7">
        <v>65</v>
      </c>
      <c r="I14" s="7">
        <v>66</v>
      </c>
      <c r="K14" s="35"/>
      <c r="L14" s="36"/>
      <c r="M14" s="36"/>
      <c r="N14" s="4" t="s">
        <v>46</v>
      </c>
      <c r="O14" s="7">
        <v>103</v>
      </c>
      <c r="P14" s="34"/>
      <c r="Q14" s="32"/>
    </row>
    <row r="15" spans="2:17" x14ac:dyDescent="0.45">
      <c r="B15" s="44" t="s">
        <v>90</v>
      </c>
      <c r="C15" s="10" t="s">
        <v>23</v>
      </c>
      <c r="D15" s="7">
        <v>67</v>
      </c>
      <c r="E15" s="7">
        <v>68</v>
      </c>
      <c r="F15" s="7">
        <v>69</v>
      </c>
      <c r="G15" s="7">
        <v>70</v>
      </c>
      <c r="H15" s="7">
        <v>71</v>
      </c>
      <c r="I15" s="7">
        <v>72</v>
      </c>
      <c r="K15" s="35"/>
      <c r="L15" s="36"/>
      <c r="M15" s="36"/>
      <c r="N15" s="4" t="s">
        <v>47</v>
      </c>
      <c r="O15" s="6">
        <v>104</v>
      </c>
      <c r="P15" s="34"/>
      <c r="Q15" s="32"/>
    </row>
    <row r="16" spans="2:17" x14ac:dyDescent="0.45">
      <c r="B16" s="44"/>
      <c r="C16" s="10" t="s">
        <v>26</v>
      </c>
      <c r="D16" s="7">
        <v>73</v>
      </c>
      <c r="E16" s="7">
        <v>74</v>
      </c>
      <c r="F16" s="7">
        <v>75</v>
      </c>
      <c r="G16" s="7">
        <v>76</v>
      </c>
      <c r="H16" s="7">
        <v>77</v>
      </c>
      <c r="I16" s="7">
        <v>78</v>
      </c>
      <c r="K16" s="35"/>
      <c r="L16" s="36"/>
      <c r="M16" s="36" t="s">
        <v>48</v>
      </c>
      <c r="N16" s="4" t="s">
        <v>46</v>
      </c>
      <c r="O16" s="7">
        <v>105</v>
      </c>
      <c r="P16" s="34"/>
      <c r="Q16" s="32"/>
    </row>
    <row r="17" spans="2:17" x14ac:dyDescent="0.45">
      <c r="B17" s="43" t="s">
        <v>91</v>
      </c>
      <c r="C17" s="10" t="s">
        <v>23</v>
      </c>
      <c r="D17" s="7">
        <v>79</v>
      </c>
      <c r="E17" s="7">
        <v>80</v>
      </c>
      <c r="F17" s="7">
        <v>81</v>
      </c>
      <c r="G17" s="7">
        <v>82</v>
      </c>
      <c r="H17" s="7">
        <v>83</v>
      </c>
      <c r="I17" s="7">
        <v>84</v>
      </c>
      <c r="K17" s="35"/>
      <c r="L17" s="36"/>
      <c r="M17" s="36"/>
      <c r="N17" s="4" t="s">
        <v>47</v>
      </c>
      <c r="O17" s="6">
        <v>106</v>
      </c>
      <c r="P17" s="34"/>
      <c r="Q17" s="32"/>
    </row>
    <row r="18" spans="2:17" x14ac:dyDescent="0.45">
      <c r="B18" s="43"/>
      <c r="C18" s="10" t="s">
        <v>26</v>
      </c>
      <c r="D18" s="7">
        <v>85</v>
      </c>
      <c r="E18" s="7">
        <v>86</v>
      </c>
      <c r="F18" s="7">
        <v>87</v>
      </c>
      <c r="G18" s="7">
        <v>88</v>
      </c>
      <c r="H18" s="7">
        <v>89</v>
      </c>
      <c r="I18" s="7">
        <v>90</v>
      </c>
      <c r="K18" s="35"/>
      <c r="L18" s="36"/>
      <c r="M18" s="36" t="s">
        <v>50</v>
      </c>
      <c r="N18" s="4" t="s">
        <v>52</v>
      </c>
      <c r="O18" s="7">
        <v>107</v>
      </c>
      <c r="P18" s="34"/>
      <c r="Q18" s="32"/>
    </row>
    <row r="19" spans="2:17" x14ac:dyDescent="0.45">
      <c r="B19" s="27"/>
      <c r="C19" s="25"/>
      <c r="D19" s="26"/>
      <c r="E19" s="5"/>
      <c r="F19" s="5"/>
      <c r="G19" s="5"/>
      <c r="H19" s="5"/>
      <c r="I19" s="5"/>
      <c r="K19" s="35"/>
      <c r="L19" s="36"/>
      <c r="M19" s="36"/>
      <c r="N19" s="4" t="s">
        <v>53</v>
      </c>
      <c r="O19" s="6">
        <v>108</v>
      </c>
      <c r="P19" s="34"/>
      <c r="Q19" s="32"/>
    </row>
    <row r="20" spans="2:17" x14ac:dyDescent="0.45">
      <c r="B20" s="28"/>
      <c r="C20" s="23"/>
      <c r="D20" s="19"/>
      <c r="E20" s="5"/>
      <c r="F20" s="5"/>
      <c r="G20" s="5"/>
      <c r="H20" s="5"/>
      <c r="I20" s="5"/>
      <c r="K20" s="35"/>
      <c r="L20" s="36"/>
      <c r="M20" s="36"/>
      <c r="N20" s="4" t="s">
        <v>54</v>
      </c>
      <c r="O20" s="7">
        <v>109</v>
      </c>
      <c r="P20" s="34"/>
      <c r="Q20" s="32"/>
    </row>
    <row r="21" spans="2:17" x14ac:dyDescent="0.45">
      <c r="B21" s="41" t="s">
        <v>235</v>
      </c>
      <c r="C21" s="41"/>
      <c r="D21" s="19"/>
      <c r="E21" s="5"/>
      <c r="F21" s="5"/>
      <c r="G21" s="5"/>
      <c r="H21" s="5"/>
      <c r="I21" s="5"/>
      <c r="K21" s="35" t="s">
        <v>10</v>
      </c>
      <c r="L21" s="36" t="s">
        <v>39</v>
      </c>
      <c r="M21" s="37" t="s">
        <v>55</v>
      </c>
      <c r="N21" s="4" t="s">
        <v>53</v>
      </c>
      <c r="O21" s="6">
        <v>110</v>
      </c>
      <c r="P21" s="34" t="s">
        <v>86</v>
      </c>
      <c r="Q21" s="32"/>
    </row>
    <row r="22" spans="2:17" x14ac:dyDescent="0.45">
      <c r="B22" s="42"/>
      <c r="C22" s="42"/>
      <c r="K22" s="35"/>
      <c r="L22" s="36"/>
      <c r="M22" s="38"/>
      <c r="N22" s="4" t="s">
        <v>54</v>
      </c>
      <c r="O22" s="7">
        <v>111</v>
      </c>
      <c r="P22" s="34"/>
      <c r="Q22" s="32"/>
    </row>
    <row r="23" spans="2:17" x14ac:dyDescent="0.45">
      <c r="B23" s="8" t="s">
        <v>233</v>
      </c>
      <c r="C23" s="10" t="s">
        <v>29</v>
      </c>
      <c r="D23" s="7">
        <v>91</v>
      </c>
      <c r="K23" s="35"/>
      <c r="L23" s="36"/>
      <c r="M23" s="37" t="s">
        <v>87</v>
      </c>
      <c r="N23" s="4" t="s">
        <v>56</v>
      </c>
      <c r="O23" s="6">
        <v>112</v>
      </c>
      <c r="P23" s="34"/>
      <c r="Q23" s="32"/>
    </row>
    <row r="24" spans="2:17" ht="12.6" customHeight="1" x14ac:dyDescent="0.45">
      <c r="B24" s="8" t="s">
        <v>234</v>
      </c>
      <c r="C24" s="10" t="s">
        <v>29</v>
      </c>
      <c r="D24" s="7">
        <v>92</v>
      </c>
      <c r="K24" s="35"/>
      <c r="L24" s="36"/>
      <c r="M24" s="39"/>
      <c r="N24" s="4" t="s">
        <v>57</v>
      </c>
      <c r="O24" s="7">
        <v>113</v>
      </c>
      <c r="P24" s="34"/>
      <c r="Q24" s="32"/>
    </row>
    <row r="25" spans="2:17" ht="12.6" customHeight="1" x14ac:dyDescent="0.45">
      <c r="D25" s="29"/>
      <c r="E25" s="23"/>
      <c r="F25" s="23"/>
      <c r="G25" s="23"/>
      <c r="H25" s="23"/>
      <c r="I25" s="23"/>
      <c r="K25" s="35"/>
      <c r="L25" s="36"/>
      <c r="M25" s="38"/>
      <c r="N25" s="4" t="s">
        <v>58</v>
      </c>
      <c r="O25" s="6">
        <v>114</v>
      </c>
      <c r="P25" s="34"/>
      <c r="Q25" s="32"/>
    </row>
    <row r="26" spans="2:17" x14ac:dyDescent="0.45">
      <c r="E26" s="19"/>
      <c r="F26" s="19"/>
      <c r="G26" s="19"/>
      <c r="H26" s="19"/>
      <c r="I26" s="19"/>
      <c r="K26" s="35" t="s">
        <v>12</v>
      </c>
      <c r="L26" s="36" t="s">
        <v>39</v>
      </c>
      <c r="M26" s="36" t="s">
        <v>64</v>
      </c>
      <c r="N26" s="4" t="s">
        <v>59</v>
      </c>
      <c r="O26" s="7">
        <v>115</v>
      </c>
      <c r="P26" s="34" t="s">
        <v>86</v>
      </c>
      <c r="Q26" s="32"/>
    </row>
    <row r="27" spans="2:17" x14ac:dyDescent="0.45">
      <c r="B27" s="41" t="s">
        <v>227</v>
      </c>
      <c r="C27" s="41"/>
      <c r="E27" s="19"/>
      <c r="F27" s="19"/>
      <c r="G27" s="19"/>
      <c r="H27" s="19"/>
      <c r="I27" s="19"/>
      <c r="K27" s="35"/>
      <c r="L27" s="36"/>
      <c r="M27" s="36"/>
      <c r="N27" s="4" t="s">
        <v>60</v>
      </c>
      <c r="O27" s="6">
        <v>116</v>
      </c>
      <c r="P27" s="34"/>
      <c r="Q27" s="32"/>
    </row>
    <row r="28" spans="2:17" ht="12.6" customHeight="1" x14ac:dyDescent="0.45">
      <c r="B28" s="42"/>
      <c r="C28" s="42"/>
      <c r="D28" s="30"/>
      <c r="E28" s="19"/>
      <c r="F28" s="19"/>
      <c r="G28" s="19"/>
      <c r="H28" s="19"/>
      <c r="I28" s="19"/>
      <c r="K28" s="35"/>
      <c r="L28" s="36"/>
      <c r="M28" s="36" t="s">
        <v>65</v>
      </c>
      <c r="N28" s="4" t="s">
        <v>61</v>
      </c>
      <c r="O28" s="7">
        <v>117</v>
      </c>
      <c r="P28" s="34" t="s">
        <v>84</v>
      </c>
      <c r="Q28" s="32"/>
    </row>
    <row r="29" spans="2:17" ht="12.6" customHeight="1" x14ac:dyDescent="0.45">
      <c r="B29" s="9" t="s">
        <v>14</v>
      </c>
      <c r="C29" s="9" t="s">
        <v>15</v>
      </c>
      <c r="D29" s="22" t="s">
        <v>73</v>
      </c>
      <c r="E29" s="24"/>
      <c r="F29" s="19"/>
      <c r="G29" s="19"/>
      <c r="H29" s="19"/>
      <c r="I29" s="19"/>
      <c r="K29" s="35"/>
      <c r="L29" s="36"/>
      <c r="M29" s="36"/>
      <c r="N29" s="4" t="s">
        <v>62</v>
      </c>
      <c r="O29" s="6">
        <v>118</v>
      </c>
      <c r="P29" s="34"/>
      <c r="Q29" s="32"/>
    </row>
    <row r="30" spans="2:17" x14ac:dyDescent="0.45">
      <c r="B30" s="10" t="s">
        <v>28</v>
      </c>
      <c r="C30" s="10" t="s">
        <v>29</v>
      </c>
      <c r="D30" s="7">
        <v>130</v>
      </c>
      <c r="E30" s="19"/>
      <c r="F30" s="19"/>
      <c r="G30" s="19"/>
      <c r="H30" s="19"/>
      <c r="I30" s="19"/>
      <c r="K30" s="35"/>
      <c r="L30" s="36"/>
      <c r="M30" s="36"/>
      <c r="N30" s="4" t="s">
        <v>63</v>
      </c>
      <c r="O30" s="7">
        <v>119</v>
      </c>
      <c r="P30" s="34"/>
      <c r="Q30" s="32"/>
    </row>
    <row r="31" spans="2:17" x14ac:dyDescent="0.45">
      <c r="B31" s="12" t="s">
        <v>229</v>
      </c>
      <c r="C31" s="10" t="s">
        <v>228</v>
      </c>
      <c r="D31" s="7">
        <v>131</v>
      </c>
      <c r="K31" s="35" t="s">
        <v>13</v>
      </c>
      <c r="L31" s="36" t="s">
        <v>80</v>
      </c>
      <c r="M31" s="36" t="s">
        <v>66</v>
      </c>
      <c r="N31" s="4" t="s">
        <v>59</v>
      </c>
      <c r="O31" s="6">
        <v>120</v>
      </c>
      <c r="P31" s="34" t="s">
        <v>86</v>
      </c>
      <c r="Q31" s="32"/>
    </row>
    <row r="32" spans="2:17" x14ac:dyDescent="0.45">
      <c r="B32" s="12" t="s">
        <v>230</v>
      </c>
      <c r="C32" s="10" t="s">
        <v>228</v>
      </c>
      <c r="D32" s="7">
        <v>132</v>
      </c>
      <c r="K32" s="35"/>
      <c r="L32" s="36"/>
      <c r="M32" s="36"/>
      <c r="N32" s="4" t="s">
        <v>60</v>
      </c>
      <c r="O32" s="7">
        <v>121</v>
      </c>
      <c r="P32" s="34"/>
      <c r="Q32" s="32"/>
    </row>
    <row r="33" spans="2:17" x14ac:dyDescent="0.45">
      <c r="B33" s="12" t="s">
        <v>231</v>
      </c>
      <c r="C33" s="10" t="s">
        <v>228</v>
      </c>
      <c r="D33" s="7">
        <v>133</v>
      </c>
      <c r="K33" s="35"/>
      <c r="L33" s="36" t="s">
        <v>72</v>
      </c>
      <c r="M33" s="36" t="s">
        <v>67</v>
      </c>
      <c r="N33" s="4" t="s">
        <v>59</v>
      </c>
      <c r="O33" s="6">
        <v>122</v>
      </c>
      <c r="P33" s="34" t="s">
        <v>85</v>
      </c>
      <c r="Q33" s="32"/>
    </row>
    <row r="34" spans="2:17" x14ac:dyDescent="0.45">
      <c r="K34" s="35"/>
      <c r="L34" s="36"/>
      <c r="M34" s="36"/>
      <c r="N34" s="4" t="s">
        <v>60</v>
      </c>
      <c r="O34" s="7">
        <v>123</v>
      </c>
      <c r="P34" s="34"/>
      <c r="Q34" s="32"/>
    </row>
    <row r="35" spans="2:17" x14ac:dyDescent="0.45">
      <c r="K35" s="35"/>
      <c r="L35" s="36" t="s">
        <v>80</v>
      </c>
      <c r="M35" s="36" t="s">
        <v>68</v>
      </c>
      <c r="N35" s="4" t="s">
        <v>78</v>
      </c>
      <c r="O35" s="6">
        <v>124</v>
      </c>
      <c r="P35" s="34" t="s">
        <v>84</v>
      </c>
      <c r="Q35" s="32"/>
    </row>
    <row r="36" spans="2:17" x14ac:dyDescent="0.45">
      <c r="K36" s="35"/>
      <c r="L36" s="36"/>
      <c r="M36" s="36"/>
      <c r="N36" s="4" t="s">
        <v>79</v>
      </c>
      <c r="O36" s="7">
        <v>125</v>
      </c>
      <c r="P36" s="34"/>
      <c r="Q36" s="32"/>
    </row>
    <row r="37" spans="2:17" x14ac:dyDescent="0.45">
      <c r="K37" s="35"/>
      <c r="L37" s="36" t="s">
        <v>72</v>
      </c>
      <c r="M37" s="36" t="s">
        <v>69</v>
      </c>
      <c r="N37" s="4" t="s">
        <v>78</v>
      </c>
      <c r="O37" s="6">
        <v>126</v>
      </c>
      <c r="P37" s="34" t="s">
        <v>85</v>
      </c>
      <c r="Q37" s="32"/>
    </row>
    <row r="38" spans="2:17" x14ac:dyDescent="0.45">
      <c r="K38" s="35"/>
      <c r="L38" s="36"/>
      <c r="M38" s="36"/>
      <c r="N38" s="4" t="s">
        <v>79</v>
      </c>
      <c r="O38" s="7">
        <v>127</v>
      </c>
      <c r="P38" s="34"/>
      <c r="Q38" s="33"/>
    </row>
    <row r="39" spans="2:17" x14ac:dyDescent="0.45">
      <c r="K39" s="35" t="s">
        <v>30</v>
      </c>
      <c r="L39" s="36" t="s">
        <v>39</v>
      </c>
      <c r="M39" s="4" t="s">
        <v>71</v>
      </c>
      <c r="N39" s="4" t="s">
        <v>42</v>
      </c>
      <c r="O39" s="6">
        <v>128</v>
      </c>
      <c r="P39" s="34" t="s">
        <v>81</v>
      </c>
      <c r="Q39" s="31" t="s">
        <v>82</v>
      </c>
    </row>
    <row r="40" spans="2:17" x14ac:dyDescent="0.45">
      <c r="K40" s="35"/>
      <c r="L40" s="36"/>
      <c r="M40" s="4" t="s">
        <v>70</v>
      </c>
      <c r="N40" s="4" t="s">
        <v>42</v>
      </c>
      <c r="O40" s="7">
        <v>129</v>
      </c>
      <c r="P40" s="34"/>
      <c r="Q40" s="33"/>
    </row>
  </sheetData>
  <mergeCells count="51">
    <mergeCell ref="B27:C28"/>
    <mergeCell ref="B21:C22"/>
    <mergeCell ref="B17:B18"/>
    <mergeCell ref="B5:B6"/>
    <mergeCell ref="B7:B8"/>
    <mergeCell ref="B9:B10"/>
    <mergeCell ref="B11:B12"/>
    <mergeCell ref="B13:B14"/>
    <mergeCell ref="B15:B16"/>
    <mergeCell ref="K4:K10"/>
    <mergeCell ref="L4:L10"/>
    <mergeCell ref="M6:M7"/>
    <mergeCell ref="M8:M10"/>
    <mergeCell ref="K11:K20"/>
    <mergeCell ref="L11:L20"/>
    <mergeCell ref="M11:M12"/>
    <mergeCell ref="M13:M15"/>
    <mergeCell ref="M16:M17"/>
    <mergeCell ref="M18:M20"/>
    <mergeCell ref="M21:M22"/>
    <mergeCell ref="M23:M25"/>
    <mergeCell ref="K26:K30"/>
    <mergeCell ref="L26:L30"/>
    <mergeCell ref="M26:M27"/>
    <mergeCell ref="M28:M30"/>
    <mergeCell ref="K21:K25"/>
    <mergeCell ref="L21:L25"/>
    <mergeCell ref="K39:K40"/>
    <mergeCell ref="L39:L40"/>
    <mergeCell ref="K31:K38"/>
    <mergeCell ref="L31:L32"/>
    <mergeCell ref="M31:M32"/>
    <mergeCell ref="L33:L34"/>
    <mergeCell ref="M33:M34"/>
    <mergeCell ref="L35:L36"/>
    <mergeCell ref="M35:M36"/>
    <mergeCell ref="L37:L38"/>
    <mergeCell ref="M37:M38"/>
    <mergeCell ref="Q4:Q10"/>
    <mergeCell ref="Q11:Q38"/>
    <mergeCell ref="Q39:Q40"/>
    <mergeCell ref="P35:P36"/>
    <mergeCell ref="P37:P38"/>
    <mergeCell ref="P39:P40"/>
    <mergeCell ref="P11:P20"/>
    <mergeCell ref="P4:P10"/>
    <mergeCell ref="P21:P25"/>
    <mergeCell ref="P26:P27"/>
    <mergeCell ref="P28:P30"/>
    <mergeCell ref="P31:P32"/>
    <mergeCell ref="P33:P34"/>
  </mergeCells>
  <phoneticPr fontId="1"/>
  <pageMargins left="0.25" right="0.25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18D72-512B-4AD2-8E04-69A30357B8C4}">
  <dimension ref="B1:J91"/>
  <sheetViews>
    <sheetView topLeftCell="A82" zoomScale="115" zoomScaleNormal="115" workbookViewId="0">
      <selection activeCell="J96" sqref="J96"/>
    </sheetView>
  </sheetViews>
  <sheetFormatPr defaultRowHeight="18" x14ac:dyDescent="0.45"/>
  <cols>
    <col min="1" max="1" width="3" customWidth="1"/>
    <col min="2" max="2" width="3.19921875" bestFit="1" customWidth="1"/>
    <col min="3" max="3" width="8.796875" hidden="1" customWidth="1"/>
    <col min="4" max="4" width="28" hidden="1" customWidth="1"/>
    <col min="5" max="7" width="8.796875" hidden="1" customWidth="1"/>
    <col min="8" max="8" width="43.796875" hidden="1" customWidth="1"/>
    <col min="9" max="9" width="4.59765625" hidden="1" customWidth="1"/>
    <col min="10" max="10" width="43.796875" bestFit="1" customWidth="1"/>
  </cols>
  <sheetData>
    <row r="1" spans="2:10" x14ac:dyDescent="0.45">
      <c r="H1" t="s">
        <v>97</v>
      </c>
      <c r="J1" s="13" t="s">
        <v>97</v>
      </c>
    </row>
    <row r="2" spans="2:10" x14ac:dyDescent="0.45">
      <c r="B2" s="7">
        <v>1</v>
      </c>
      <c r="C2" s="7" t="s">
        <v>98</v>
      </c>
      <c r="D2" s="12" t="s">
        <v>28</v>
      </c>
      <c r="E2" s="10" t="s">
        <v>29</v>
      </c>
      <c r="F2" s="10" t="s">
        <v>3</v>
      </c>
      <c r="H2" s="11" t="str">
        <f>_xlfn.CONCAT(C2:F2)</f>
        <v>トゥル幼年男女白帯</v>
      </c>
      <c r="J2" s="11" t="s">
        <v>99</v>
      </c>
    </row>
    <row r="3" spans="2:10" x14ac:dyDescent="0.45">
      <c r="B3" s="7">
        <v>2</v>
      </c>
      <c r="C3" s="7" t="s">
        <v>98</v>
      </c>
      <c r="D3" s="12" t="s">
        <v>28</v>
      </c>
      <c r="E3" s="10" t="s">
        <v>29</v>
      </c>
      <c r="F3" s="10" t="s">
        <v>4</v>
      </c>
      <c r="H3" s="11" t="str">
        <f t="shared" ref="H3:H66" si="0">_xlfn.CONCAT(C3:F3)</f>
        <v>トゥル幼年男女黄帯</v>
      </c>
      <c r="J3" s="11" t="s">
        <v>100</v>
      </c>
    </row>
    <row r="4" spans="2:10" x14ac:dyDescent="0.45">
      <c r="B4" s="7">
        <v>3</v>
      </c>
      <c r="C4" s="7" t="s">
        <v>98</v>
      </c>
      <c r="D4" s="12" t="s">
        <v>28</v>
      </c>
      <c r="E4" s="10" t="s">
        <v>29</v>
      </c>
      <c r="F4" s="10" t="s">
        <v>5</v>
      </c>
      <c r="H4" s="11" t="str">
        <f t="shared" si="0"/>
        <v>トゥル幼年男女緑帯</v>
      </c>
      <c r="J4" s="11" t="s">
        <v>101</v>
      </c>
    </row>
    <row r="5" spans="2:10" x14ac:dyDescent="0.45">
      <c r="B5" s="7">
        <v>4</v>
      </c>
      <c r="C5" s="7" t="s">
        <v>98</v>
      </c>
      <c r="D5" s="12" t="s">
        <v>28</v>
      </c>
      <c r="E5" s="10" t="s">
        <v>29</v>
      </c>
      <c r="F5" s="10" t="s">
        <v>6</v>
      </c>
      <c r="H5" s="11" t="str">
        <f t="shared" si="0"/>
        <v>トゥル幼年男女青帯</v>
      </c>
      <c r="J5" s="11" t="s">
        <v>102</v>
      </c>
    </row>
    <row r="6" spans="2:10" x14ac:dyDescent="0.45">
      <c r="B6" s="7">
        <v>5</v>
      </c>
      <c r="C6" s="7" t="s">
        <v>98</v>
      </c>
      <c r="D6" s="12" t="s">
        <v>28</v>
      </c>
      <c r="E6" s="10" t="s">
        <v>29</v>
      </c>
      <c r="F6" s="10" t="s">
        <v>7</v>
      </c>
      <c r="H6" s="11" t="str">
        <f t="shared" si="0"/>
        <v>トゥル幼年男女赤帯</v>
      </c>
      <c r="J6" s="11" t="s">
        <v>103</v>
      </c>
    </row>
    <row r="7" spans="2:10" x14ac:dyDescent="0.45">
      <c r="B7" s="7">
        <v>6</v>
      </c>
      <c r="C7" s="7" t="s">
        <v>98</v>
      </c>
      <c r="D7" s="12" t="s">
        <v>28</v>
      </c>
      <c r="E7" s="10" t="s">
        <v>29</v>
      </c>
      <c r="F7" s="10" t="s">
        <v>8</v>
      </c>
      <c r="H7" s="11" t="str">
        <f t="shared" si="0"/>
        <v>トゥル幼年男女黒帯</v>
      </c>
      <c r="J7" s="11" t="s">
        <v>104</v>
      </c>
    </row>
    <row r="8" spans="2:10" x14ac:dyDescent="0.45">
      <c r="B8" s="7">
        <v>7</v>
      </c>
      <c r="C8" s="7" t="s">
        <v>98</v>
      </c>
      <c r="D8" s="12" t="s">
        <v>0</v>
      </c>
      <c r="E8" s="10" t="s">
        <v>16</v>
      </c>
      <c r="F8" s="10" t="s">
        <v>3</v>
      </c>
      <c r="H8" s="11" t="str">
        <f t="shared" si="0"/>
        <v>トゥルKids（9歳以下）U10女子白帯</v>
      </c>
      <c r="J8" s="11" t="s">
        <v>105</v>
      </c>
    </row>
    <row r="9" spans="2:10" x14ac:dyDescent="0.45">
      <c r="B9" s="7">
        <v>8</v>
      </c>
      <c r="C9" s="7" t="s">
        <v>98</v>
      </c>
      <c r="D9" s="12" t="s">
        <v>0</v>
      </c>
      <c r="E9" s="10" t="s">
        <v>16</v>
      </c>
      <c r="F9" s="10" t="s">
        <v>4</v>
      </c>
      <c r="H9" s="11" t="str">
        <f t="shared" si="0"/>
        <v>トゥルKids（9歳以下）U10女子黄帯</v>
      </c>
      <c r="J9" s="11" t="s">
        <v>106</v>
      </c>
    </row>
    <row r="10" spans="2:10" x14ac:dyDescent="0.45">
      <c r="B10" s="7">
        <v>9</v>
      </c>
      <c r="C10" s="7" t="s">
        <v>98</v>
      </c>
      <c r="D10" s="12" t="s">
        <v>0</v>
      </c>
      <c r="E10" s="10" t="s">
        <v>16</v>
      </c>
      <c r="F10" s="10" t="s">
        <v>5</v>
      </c>
      <c r="H10" s="11" t="str">
        <f t="shared" si="0"/>
        <v>トゥルKids（9歳以下）U10女子緑帯</v>
      </c>
      <c r="J10" s="11" t="s">
        <v>107</v>
      </c>
    </row>
    <row r="11" spans="2:10" x14ac:dyDescent="0.45">
      <c r="B11" s="7">
        <v>10</v>
      </c>
      <c r="C11" s="7" t="s">
        <v>98</v>
      </c>
      <c r="D11" s="12" t="s">
        <v>0</v>
      </c>
      <c r="E11" s="10" t="s">
        <v>16</v>
      </c>
      <c r="F11" s="10" t="s">
        <v>6</v>
      </c>
      <c r="H11" s="11" t="str">
        <f t="shared" si="0"/>
        <v>トゥルKids（9歳以下）U10女子青帯</v>
      </c>
      <c r="J11" s="11" t="s">
        <v>108</v>
      </c>
    </row>
    <row r="12" spans="2:10" x14ac:dyDescent="0.45">
      <c r="B12" s="7">
        <v>11</v>
      </c>
      <c r="C12" s="7" t="s">
        <v>98</v>
      </c>
      <c r="D12" s="12" t="s">
        <v>0</v>
      </c>
      <c r="E12" s="10" t="s">
        <v>16</v>
      </c>
      <c r="F12" s="10" t="s">
        <v>7</v>
      </c>
      <c r="H12" s="11" t="str">
        <f t="shared" si="0"/>
        <v>トゥルKids（9歳以下）U10女子赤帯</v>
      </c>
      <c r="J12" s="11" t="s">
        <v>109</v>
      </c>
    </row>
    <row r="13" spans="2:10" x14ac:dyDescent="0.45">
      <c r="B13" s="7">
        <v>12</v>
      </c>
      <c r="C13" s="7" t="s">
        <v>98</v>
      </c>
      <c r="D13" s="12" t="s">
        <v>0</v>
      </c>
      <c r="E13" s="10" t="s">
        <v>16</v>
      </c>
      <c r="F13" s="10" t="s">
        <v>8</v>
      </c>
      <c r="H13" s="11" t="str">
        <f t="shared" si="0"/>
        <v>トゥルKids（9歳以下）U10女子黒帯</v>
      </c>
      <c r="J13" s="11" t="s">
        <v>110</v>
      </c>
    </row>
    <row r="14" spans="2:10" x14ac:dyDescent="0.45">
      <c r="B14" s="7">
        <v>13</v>
      </c>
      <c r="C14" s="7" t="s">
        <v>98</v>
      </c>
      <c r="D14" s="12" t="s">
        <v>0</v>
      </c>
      <c r="E14" s="10" t="s">
        <v>17</v>
      </c>
      <c r="F14" s="10" t="s">
        <v>3</v>
      </c>
      <c r="H14" s="11" t="str">
        <f t="shared" si="0"/>
        <v>トゥルKids（9歳以下）U10男子白帯</v>
      </c>
      <c r="J14" s="11" t="s">
        <v>111</v>
      </c>
    </row>
    <row r="15" spans="2:10" x14ac:dyDescent="0.45">
      <c r="B15" s="7">
        <v>14</v>
      </c>
      <c r="C15" s="7" t="s">
        <v>98</v>
      </c>
      <c r="D15" s="12" t="s">
        <v>0</v>
      </c>
      <c r="E15" s="10" t="s">
        <v>17</v>
      </c>
      <c r="F15" s="10" t="s">
        <v>4</v>
      </c>
      <c r="H15" s="11" t="str">
        <f t="shared" si="0"/>
        <v>トゥルKids（9歳以下）U10男子黄帯</v>
      </c>
      <c r="J15" s="11" t="s">
        <v>112</v>
      </c>
    </row>
    <row r="16" spans="2:10" x14ac:dyDescent="0.45">
      <c r="B16" s="7">
        <v>15</v>
      </c>
      <c r="C16" s="7" t="s">
        <v>98</v>
      </c>
      <c r="D16" s="12" t="s">
        <v>0</v>
      </c>
      <c r="E16" s="10" t="s">
        <v>17</v>
      </c>
      <c r="F16" s="10" t="s">
        <v>5</v>
      </c>
      <c r="H16" s="11" t="str">
        <f t="shared" si="0"/>
        <v>トゥルKids（9歳以下）U10男子緑帯</v>
      </c>
      <c r="J16" s="11" t="s">
        <v>113</v>
      </c>
    </row>
    <row r="17" spans="2:10" x14ac:dyDescent="0.45">
      <c r="B17" s="7">
        <v>16</v>
      </c>
      <c r="C17" s="7" t="s">
        <v>98</v>
      </c>
      <c r="D17" s="12" t="s">
        <v>0</v>
      </c>
      <c r="E17" s="10" t="s">
        <v>17</v>
      </c>
      <c r="F17" s="10" t="s">
        <v>6</v>
      </c>
      <c r="H17" s="11" t="str">
        <f t="shared" si="0"/>
        <v>トゥルKids（9歳以下）U10男子青帯</v>
      </c>
      <c r="J17" s="11" t="s">
        <v>114</v>
      </c>
    </row>
    <row r="18" spans="2:10" x14ac:dyDescent="0.45">
      <c r="B18" s="7">
        <v>17</v>
      </c>
      <c r="C18" s="7" t="s">
        <v>98</v>
      </c>
      <c r="D18" s="12" t="s">
        <v>0</v>
      </c>
      <c r="E18" s="10" t="s">
        <v>17</v>
      </c>
      <c r="F18" s="10" t="s">
        <v>7</v>
      </c>
      <c r="H18" s="11" t="str">
        <f t="shared" si="0"/>
        <v>トゥルKids（9歳以下）U10男子赤帯</v>
      </c>
      <c r="J18" s="11" t="s">
        <v>115</v>
      </c>
    </row>
    <row r="19" spans="2:10" x14ac:dyDescent="0.45">
      <c r="B19" s="7">
        <v>18</v>
      </c>
      <c r="C19" s="7" t="s">
        <v>98</v>
      </c>
      <c r="D19" s="12" t="s">
        <v>0</v>
      </c>
      <c r="E19" s="10" t="s">
        <v>17</v>
      </c>
      <c r="F19" s="10" t="s">
        <v>8</v>
      </c>
      <c r="H19" s="11" t="str">
        <f t="shared" si="0"/>
        <v>トゥルKids（9歳以下）U10男子黒帯</v>
      </c>
      <c r="J19" s="11" t="s">
        <v>116</v>
      </c>
    </row>
    <row r="20" spans="2:10" x14ac:dyDescent="0.45">
      <c r="B20" s="7">
        <v>19</v>
      </c>
      <c r="C20" s="7" t="s">
        <v>98</v>
      </c>
      <c r="D20" s="12" t="s">
        <v>1</v>
      </c>
      <c r="E20" s="10" t="s">
        <v>18</v>
      </c>
      <c r="F20" s="10" t="s">
        <v>3</v>
      </c>
      <c r="H20" s="11" t="str">
        <f t="shared" si="0"/>
        <v>トゥルChildren（10-13歳）U14女子白帯</v>
      </c>
      <c r="J20" s="11" t="s">
        <v>117</v>
      </c>
    </row>
    <row r="21" spans="2:10" x14ac:dyDescent="0.45">
      <c r="B21" s="7">
        <v>20</v>
      </c>
      <c r="C21" s="7" t="s">
        <v>98</v>
      </c>
      <c r="D21" s="12" t="s">
        <v>1</v>
      </c>
      <c r="E21" s="10" t="s">
        <v>18</v>
      </c>
      <c r="F21" s="10" t="s">
        <v>4</v>
      </c>
      <c r="H21" s="11" t="str">
        <f t="shared" si="0"/>
        <v>トゥルChildren（10-13歳）U14女子黄帯</v>
      </c>
      <c r="J21" s="11" t="s">
        <v>118</v>
      </c>
    </row>
    <row r="22" spans="2:10" x14ac:dyDescent="0.45">
      <c r="B22" s="7">
        <v>21</v>
      </c>
      <c r="C22" s="7" t="s">
        <v>98</v>
      </c>
      <c r="D22" s="12" t="s">
        <v>1</v>
      </c>
      <c r="E22" s="10" t="s">
        <v>18</v>
      </c>
      <c r="F22" s="10" t="s">
        <v>5</v>
      </c>
      <c r="H22" s="11" t="str">
        <f t="shared" si="0"/>
        <v>トゥルChildren（10-13歳）U14女子緑帯</v>
      </c>
      <c r="J22" s="11" t="s">
        <v>119</v>
      </c>
    </row>
    <row r="23" spans="2:10" x14ac:dyDescent="0.45">
      <c r="B23" s="7">
        <v>22</v>
      </c>
      <c r="C23" s="7" t="s">
        <v>98</v>
      </c>
      <c r="D23" s="12" t="s">
        <v>1</v>
      </c>
      <c r="E23" s="10" t="s">
        <v>18</v>
      </c>
      <c r="F23" s="10" t="s">
        <v>6</v>
      </c>
      <c r="H23" s="11" t="str">
        <f t="shared" si="0"/>
        <v>トゥルChildren（10-13歳）U14女子青帯</v>
      </c>
      <c r="J23" s="11" t="s">
        <v>120</v>
      </c>
    </row>
    <row r="24" spans="2:10" x14ac:dyDescent="0.45">
      <c r="B24" s="7">
        <v>23</v>
      </c>
      <c r="C24" s="7" t="s">
        <v>98</v>
      </c>
      <c r="D24" s="12" t="s">
        <v>1</v>
      </c>
      <c r="E24" s="10" t="s">
        <v>18</v>
      </c>
      <c r="F24" s="10" t="s">
        <v>7</v>
      </c>
      <c r="H24" s="11" t="str">
        <f t="shared" si="0"/>
        <v>トゥルChildren（10-13歳）U14女子赤帯</v>
      </c>
      <c r="J24" s="11" t="s">
        <v>121</v>
      </c>
    </row>
    <row r="25" spans="2:10" x14ac:dyDescent="0.45">
      <c r="B25" s="7">
        <v>24</v>
      </c>
      <c r="C25" s="7" t="s">
        <v>98</v>
      </c>
      <c r="D25" s="12" t="s">
        <v>1</v>
      </c>
      <c r="E25" s="10" t="s">
        <v>18</v>
      </c>
      <c r="F25" s="10" t="s">
        <v>8</v>
      </c>
      <c r="H25" s="11" t="str">
        <f t="shared" si="0"/>
        <v>トゥルChildren（10-13歳）U14女子黒帯</v>
      </c>
      <c r="J25" s="11" t="s">
        <v>122</v>
      </c>
    </row>
    <row r="26" spans="2:10" x14ac:dyDescent="0.45">
      <c r="B26" s="7">
        <v>25</v>
      </c>
      <c r="C26" s="7" t="s">
        <v>98</v>
      </c>
      <c r="D26" s="12" t="s">
        <v>1</v>
      </c>
      <c r="E26" s="10" t="s">
        <v>19</v>
      </c>
      <c r="F26" s="10" t="s">
        <v>3</v>
      </c>
      <c r="H26" s="11" t="str">
        <f t="shared" si="0"/>
        <v>トゥルChildren（10-13歳）U14男子白帯</v>
      </c>
      <c r="J26" s="11" t="s">
        <v>123</v>
      </c>
    </row>
    <row r="27" spans="2:10" x14ac:dyDescent="0.45">
      <c r="B27" s="7">
        <v>26</v>
      </c>
      <c r="C27" s="7" t="s">
        <v>98</v>
      </c>
      <c r="D27" s="12" t="s">
        <v>1</v>
      </c>
      <c r="E27" s="10" t="s">
        <v>19</v>
      </c>
      <c r="F27" s="10" t="s">
        <v>4</v>
      </c>
      <c r="H27" s="11" t="str">
        <f t="shared" si="0"/>
        <v>トゥルChildren（10-13歳）U14男子黄帯</v>
      </c>
      <c r="J27" s="11" t="s">
        <v>124</v>
      </c>
    </row>
    <row r="28" spans="2:10" x14ac:dyDescent="0.45">
      <c r="B28" s="7">
        <v>27</v>
      </c>
      <c r="C28" s="7" t="s">
        <v>98</v>
      </c>
      <c r="D28" s="12" t="s">
        <v>1</v>
      </c>
      <c r="E28" s="10" t="s">
        <v>19</v>
      </c>
      <c r="F28" s="10" t="s">
        <v>5</v>
      </c>
      <c r="H28" s="11" t="str">
        <f t="shared" si="0"/>
        <v>トゥルChildren（10-13歳）U14男子緑帯</v>
      </c>
      <c r="J28" s="11" t="s">
        <v>125</v>
      </c>
    </row>
    <row r="29" spans="2:10" x14ac:dyDescent="0.45">
      <c r="B29" s="7">
        <v>28</v>
      </c>
      <c r="C29" s="7" t="s">
        <v>98</v>
      </c>
      <c r="D29" s="12" t="s">
        <v>1</v>
      </c>
      <c r="E29" s="10" t="s">
        <v>19</v>
      </c>
      <c r="F29" s="10" t="s">
        <v>6</v>
      </c>
      <c r="H29" s="11" t="str">
        <f t="shared" si="0"/>
        <v>トゥルChildren（10-13歳）U14男子青帯</v>
      </c>
      <c r="J29" s="11" t="s">
        <v>126</v>
      </c>
    </row>
    <row r="30" spans="2:10" x14ac:dyDescent="0.45">
      <c r="B30" s="7">
        <v>29</v>
      </c>
      <c r="C30" s="7" t="s">
        <v>98</v>
      </c>
      <c r="D30" s="12" t="s">
        <v>1</v>
      </c>
      <c r="E30" s="10" t="s">
        <v>19</v>
      </c>
      <c r="F30" s="10" t="s">
        <v>7</v>
      </c>
      <c r="H30" s="11" t="str">
        <f t="shared" si="0"/>
        <v>トゥルChildren（10-13歳）U14男子赤帯</v>
      </c>
      <c r="J30" s="11" t="s">
        <v>127</v>
      </c>
    </row>
    <row r="31" spans="2:10" x14ac:dyDescent="0.45">
      <c r="B31" s="7">
        <v>30</v>
      </c>
      <c r="C31" s="7" t="s">
        <v>98</v>
      </c>
      <c r="D31" s="12" t="s">
        <v>1</v>
      </c>
      <c r="E31" s="10" t="s">
        <v>19</v>
      </c>
      <c r="F31" s="10" t="s">
        <v>8</v>
      </c>
      <c r="H31" s="11" t="str">
        <f t="shared" si="0"/>
        <v>トゥルChildren（10-13歳）U14男子黒帯</v>
      </c>
      <c r="J31" s="11" t="s">
        <v>128</v>
      </c>
    </row>
    <row r="32" spans="2:10" x14ac:dyDescent="0.45">
      <c r="B32" s="7">
        <v>31</v>
      </c>
      <c r="C32" s="7" t="s">
        <v>98</v>
      </c>
      <c r="D32" s="12" t="s">
        <v>9</v>
      </c>
      <c r="E32" s="10" t="s">
        <v>20</v>
      </c>
      <c r="F32" s="10" t="s">
        <v>3</v>
      </c>
      <c r="H32" s="11" t="str">
        <f t="shared" si="0"/>
        <v>トゥルJuniors（14-15歳）U16女子白帯</v>
      </c>
      <c r="J32" s="11" t="s">
        <v>129</v>
      </c>
    </row>
    <row r="33" spans="2:10" x14ac:dyDescent="0.45">
      <c r="B33" s="7">
        <v>32</v>
      </c>
      <c r="C33" s="7" t="s">
        <v>98</v>
      </c>
      <c r="D33" s="12" t="s">
        <v>9</v>
      </c>
      <c r="E33" s="10" t="s">
        <v>20</v>
      </c>
      <c r="F33" s="10" t="s">
        <v>4</v>
      </c>
      <c r="H33" s="11" t="str">
        <f t="shared" si="0"/>
        <v>トゥルJuniors（14-15歳）U16女子黄帯</v>
      </c>
      <c r="J33" s="11" t="s">
        <v>130</v>
      </c>
    </row>
    <row r="34" spans="2:10" x14ac:dyDescent="0.45">
      <c r="B34" s="7">
        <v>33</v>
      </c>
      <c r="C34" s="7" t="s">
        <v>98</v>
      </c>
      <c r="D34" s="12" t="s">
        <v>9</v>
      </c>
      <c r="E34" s="10" t="s">
        <v>20</v>
      </c>
      <c r="F34" s="10" t="s">
        <v>5</v>
      </c>
      <c r="H34" s="11" t="str">
        <f t="shared" si="0"/>
        <v>トゥルJuniors（14-15歳）U16女子緑帯</v>
      </c>
      <c r="J34" s="11" t="s">
        <v>131</v>
      </c>
    </row>
    <row r="35" spans="2:10" x14ac:dyDescent="0.45">
      <c r="B35" s="7">
        <v>34</v>
      </c>
      <c r="C35" s="7" t="s">
        <v>98</v>
      </c>
      <c r="D35" s="12" t="s">
        <v>9</v>
      </c>
      <c r="E35" s="10" t="s">
        <v>20</v>
      </c>
      <c r="F35" s="10" t="s">
        <v>6</v>
      </c>
      <c r="H35" s="11" t="str">
        <f t="shared" si="0"/>
        <v>トゥルJuniors（14-15歳）U16女子青帯</v>
      </c>
      <c r="J35" s="11" t="s">
        <v>132</v>
      </c>
    </row>
    <row r="36" spans="2:10" x14ac:dyDescent="0.45">
      <c r="B36" s="7">
        <v>35</v>
      </c>
      <c r="C36" s="7" t="s">
        <v>98</v>
      </c>
      <c r="D36" s="12" t="s">
        <v>9</v>
      </c>
      <c r="E36" s="10" t="s">
        <v>20</v>
      </c>
      <c r="F36" s="10" t="s">
        <v>7</v>
      </c>
      <c r="H36" s="11" t="str">
        <f t="shared" si="0"/>
        <v>トゥルJuniors（14-15歳）U16女子赤帯</v>
      </c>
      <c r="J36" s="11" t="s">
        <v>133</v>
      </c>
    </row>
    <row r="37" spans="2:10" x14ac:dyDescent="0.45">
      <c r="B37" s="7">
        <v>36</v>
      </c>
      <c r="C37" s="7" t="s">
        <v>98</v>
      </c>
      <c r="D37" s="12" t="s">
        <v>9</v>
      </c>
      <c r="E37" s="10" t="s">
        <v>20</v>
      </c>
      <c r="F37" s="10" t="s">
        <v>8</v>
      </c>
      <c r="H37" s="11" t="str">
        <f t="shared" si="0"/>
        <v>トゥルJuniors（14-15歳）U16女子黒帯</v>
      </c>
      <c r="J37" s="11" t="s">
        <v>134</v>
      </c>
    </row>
    <row r="38" spans="2:10" x14ac:dyDescent="0.45">
      <c r="B38" s="7">
        <v>37</v>
      </c>
      <c r="C38" s="7" t="s">
        <v>98</v>
      </c>
      <c r="D38" s="12" t="s">
        <v>9</v>
      </c>
      <c r="E38" s="10" t="s">
        <v>24</v>
      </c>
      <c r="F38" s="10" t="s">
        <v>3</v>
      </c>
      <c r="H38" s="11" t="str">
        <f t="shared" si="0"/>
        <v>トゥルJuniors（14-15歳）U16男子白帯</v>
      </c>
      <c r="J38" s="11" t="s">
        <v>135</v>
      </c>
    </row>
    <row r="39" spans="2:10" x14ac:dyDescent="0.45">
      <c r="B39" s="7">
        <v>38</v>
      </c>
      <c r="C39" s="7" t="s">
        <v>98</v>
      </c>
      <c r="D39" s="12" t="s">
        <v>9</v>
      </c>
      <c r="E39" s="10" t="s">
        <v>24</v>
      </c>
      <c r="F39" s="10" t="s">
        <v>4</v>
      </c>
      <c r="H39" s="11" t="str">
        <f t="shared" si="0"/>
        <v>トゥルJuniors（14-15歳）U16男子黄帯</v>
      </c>
      <c r="J39" s="11" t="s">
        <v>136</v>
      </c>
    </row>
    <row r="40" spans="2:10" x14ac:dyDescent="0.45">
      <c r="B40" s="7">
        <v>39</v>
      </c>
      <c r="C40" s="7" t="s">
        <v>98</v>
      </c>
      <c r="D40" s="12" t="s">
        <v>9</v>
      </c>
      <c r="E40" s="10" t="s">
        <v>24</v>
      </c>
      <c r="F40" s="10" t="s">
        <v>5</v>
      </c>
      <c r="H40" s="11" t="str">
        <f t="shared" si="0"/>
        <v>トゥルJuniors（14-15歳）U16男子緑帯</v>
      </c>
      <c r="J40" s="11" t="s">
        <v>137</v>
      </c>
    </row>
    <row r="41" spans="2:10" x14ac:dyDescent="0.45">
      <c r="B41" s="7">
        <v>40</v>
      </c>
      <c r="C41" s="7" t="s">
        <v>98</v>
      </c>
      <c r="D41" s="12" t="s">
        <v>9</v>
      </c>
      <c r="E41" s="10" t="s">
        <v>24</v>
      </c>
      <c r="F41" s="10" t="s">
        <v>6</v>
      </c>
      <c r="H41" s="11" t="str">
        <f t="shared" si="0"/>
        <v>トゥルJuniors（14-15歳）U16男子青帯</v>
      </c>
      <c r="J41" s="11" t="s">
        <v>138</v>
      </c>
    </row>
    <row r="42" spans="2:10" x14ac:dyDescent="0.45">
      <c r="B42" s="7">
        <v>41</v>
      </c>
      <c r="C42" s="7" t="s">
        <v>98</v>
      </c>
      <c r="D42" s="12" t="s">
        <v>9</v>
      </c>
      <c r="E42" s="10" t="s">
        <v>24</v>
      </c>
      <c r="F42" s="10" t="s">
        <v>7</v>
      </c>
      <c r="H42" s="11" t="str">
        <f t="shared" si="0"/>
        <v>トゥルJuniors（14-15歳）U16男子赤帯</v>
      </c>
      <c r="J42" s="11" t="s">
        <v>139</v>
      </c>
    </row>
    <row r="43" spans="2:10" x14ac:dyDescent="0.45">
      <c r="B43" s="7">
        <v>42</v>
      </c>
      <c r="C43" s="7" t="s">
        <v>98</v>
      </c>
      <c r="D43" s="12" t="s">
        <v>9</v>
      </c>
      <c r="E43" s="10" t="s">
        <v>24</v>
      </c>
      <c r="F43" s="10" t="s">
        <v>8</v>
      </c>
      <c r="H43" s="11" t="str">
        <f t="shared" si="0"/>
        <v>トゥルJuniors（14-15歳）U16男子黒帯</v>
      </c>
      <c r="J43" s="11" t="s">
        <v>140</v>
      </c>
    </row>
    <row r="44" spans="2:10" x14ac:dyDescent="0.45">
      <c r="B44" s="7">
        <v>43</v>
      </c>
      <c r="C44" s="7" t="s">
        <v>98</v>
      </c>
      <c r="D44" s="12" t="s">
        <v>11</v>
      </c>
      <c r="E44" s="10" t="s">
        <v>21</v>
      </c>
      <c r="F44" s="10" t="s">
        <v>3</v>
      </c>
      <c r="H44" s="11" t="str">
        <f t="shared" si="0"/>
        <v>トゥルYouths（16-17歳）U18女子白帯</v>
      </c>
      <c r="J44" s="11" t="s">
        <v>141</v>
      </c>
    </row>
    <row r="45" spans="2:10" x14ac:dyDescent="0.45">
      <c r="B45" s="7">
        <v>44</v>
      </c>
      <c r="C45" s="7" t="s">
        <v>98</v>
      </c>
      <c r="D45" s="12" t="s">
        <v>11</v>
      </c>
      <c r="E45" s="10" t="s">
        <v>21</v>
      </c>
      <c r="F45" s="10" t="s">
        <v>4</v>
      </c>
      <c r="H45" s="11" t="str">
        <f t="shared" si="0"/>
        <v>トゥルYouths（16-17歳）U18女子黄帯</v>
      </c>
      <c r="J45" s="11" t="s">
        <v>142</v>
      </c>
    </row>
    <row r="46" spans="2:10" x14ac:dyDescent="0.45">
      <c r="B46" s="7">
        <v>45</v>
      </c>
      <c r="C46" s="7" t="s">
        <v>98</v>
      </c>
      <c r="D46" s="12" t="s">
        <v>11</v>
      </c>
      <c r="E46" s="10" t="s">
        <v>21</v>
      </c>
      <c r="F46" s="10" t="s">
        <v>5</v>
      </c>
      <c r="H46" s="11" t="str">
        <f t="shared" si="0"/>
        <v>トゥルYouths（16-17歳）U18女子緑帯</v>
      </c>
      <c r="J46" s="11" t="s">
        <v>143</v>
      </c>
    </row>
    <row r="47" spans="2:10" x14ac:dyDescent="0.45">
      <c r="B47" s="7">
        <v>46</v>
      </c>
      <c r="C47" s="7" t="s">
        <v>98</v>
      </c>
      <c r="D47" s="12" t="s">
        <v>11</v>
      </c>
      <c r="E47" s="10" t="s">
        <v>21</v>
      </c>
      <c r="F47" s="10" t="s">
        <v>6</v>
      </c>
      <c r="H47" s="11" t="str">
        <f t="shared" si="0"/>
        <v>トゥルYouths（16-17歳）U18女子青帯</v>
      </c>
      <c r="J47" s="11" t="s">
        <v>144</v>
      </c>
    </row>
    <row r="48" spans="2:10" x14ac:dyDescent="0.45">
      <c r="B48" s="7">
        <v>47</v>
      </c>
      <c r="C48" s="7" t="s">
        <v>98</v>
      </c>
      <c r="D48" s="12" t="s">
        <v>11</v>
      </c>
      <c r="E48" s="10" t="s">
        <v>21</v>
      </c>
      <c r="F48" s="10" t="s">
        <v>7</v>
      </c>
      <c r="H48" s="11" t="str">
        <f t="shared" si="0"/>
        <v>トゥルYouths（16-17歳）U18女子赤帯</v>
      </c>
      <c r="J48" s="11" t="s">
        <v>145</v>
      </c>
    </row>
    <row r="49" spans="2:10" x14ac:dyDescent="0.45">
      <c r="B49" s="7">
        <v>48</v>
      </c>
      <c r="C49" s="7" t="s">
        <v>98</v>
      </c>
      <c r="D49" s="12" t="s">
        <v>11</v>
      </c>
      <c r="E49" s="10" t="s">
        <v>21</v>
      </c>
      <c r="F49" s="10" t="s">
        <v>8</v>
      </c>
      <c r="H49" s="11" t="str">
        <f t="shared" si="0"/>
        <v>トゥルYouths（16-17歳）U18女子黒帯</v>
      </c>
      <c r="J49" s="11" t="s">
        <v>146</v>
      </c>
    </row>
    <row r="50" spans="2:10" x14ac:dyDescent="0.45">
      <c r="B50" s="7">
        <v>49</v>
      </c>
      <c r="C50" s="7" t="s">
        <v>98</v>
      </c>
      <c r="D50" s="12" t="s">
        <v>11</v>
      </c>
      <c r="E50" s="10" t="s">
        <v>25</v>
      </c>
      <c r="F50" s="10" t="s">
        <v>3</v>
      </c>
      <c r="H50" s="11" t="str">
        <f t="shared" si="0"/>
        <v>トゥルYouths（16-17歳）U18男子白帯</v>
      </c>
      <c r="J50" s="11" t="s">
        <v>147</v>
      </c>
    </row>
    <row r="51" spans="2:10" x14ac:dyDescent="0.45">
      <c r="B51" s="7">
        <v>50</v>
      </c>
      <c r="C51" s="7" t="s">
        <v>98</v>
      </c>
      <c r="D51" s="12" t="s">
        <v>11</v>
      </c>
      <c r="E51" s="10" t="s">
        <v>25</v>
      </c>
      <c r="F51" s="10" t="s">
        <v>4</v>
      </c>
      <c r="H51" s="11" t="str">
        <f t="shared" si="0"/>
        <v>トゥルYouths（16-17歳）U18男子黄帯</v>
      </c>
      <c r="J51" s="11" t="s">
        <v>148</v>
      </c>
    </row>
    <row r="52" spans="2:10" x14ac:dyDescent="0.45">
      <c r="B52" s="7">
        <v>51</v>
      </c>
      <c r="C52" s="7" t="s">
        <v>98</v>
      </c>
      <c r="D52" s="12" t="s">
        <v>11</v>
      </c>
      <c r="E52" s="10" t="s">
        <v>25</v>
      </c>
      <c r="F52" s="10" t="s">
        <v>5</v>
      </c>
      <c r="H52" s="11" t="str">
        <f t="shared" si="0"/>
        <v>トゥルYouths（16-17歳）U18男子緑帯</v>
      </c>
      <c r="J52" s="11" t="s">
        <v>149</v>
      </c>
    </row>
    <row r="53" spans="2:10" x14ac:dyDescent="0.45">
      <c r="B53" s="7">
        <v>52</v>
      </c>
      <c r="C53" s="7" t="s">
        <v>98</v>
      </c>
      <c r="D53" s="12" t="s">
        <v>11</v>
      </c>
      <c r="E53" s="10" t="s">
        <v>25</v>
      </c>
      <c r="F53" s="10" t="s">
        <v>6</v>
      </c>
      <c r="H53" s="11" t="str">
        <f t="shared" si="0"/>
        <v>トゥルYouths（16-17歳）U18男子青帯</v>
      </c>
      <c r="J53" s="11" t="s">
        <v>150</v>
      </c>
    </row>
    <row r="54" spans="2:10" x14ac:dyDescent="0.45">
      <c r="B54" s="7">
        <v>53</v>
      </c>
      <c r="C54" s="7" t="s">
        <v>98</v>
      </c>
      <c r="D54" s="12" t="s">
        <v>11</v>
      </c>
      <c r="E54" s="10" t="s">
        <v>25</v>
      </c>
      <c r="F54" s="10" t="s">
        <v>7</v>
      </c>
      <c r="H54" s="11" t="str">
        <f t="shared" si="0"/>
        <v>トゥルYouths（16-17歳）U18男子赤帯</v>
      </c>
      <c r="J54" s="11" t="s">
        <v>151</v>
      </c>
    </row>
    <row r="55" spans="2:10" x14ac:dyDescent="0.45">
      <c r="B55" s="7">
        <v>54</v>
      </c>
      <c r="C55" s="7" t="s">
        <v>98</v>
      </c>
      <c r="D55" s="12" t="s">
        <v>11</v>
      </c>
      <c r="E55" s="10" t="s">
        <v>25</v>
      </c>
      <c r="F55" s="10" t="s">
        <v>8</v>
      </c>
      <c r="H55" s="11" t="str">
        <f t="shared" si="0"/>
        <v>トゥルYouths（16-17歳）U18男子黒帯</v>
      </c>
      <c r="J55" s="11" t="s">
        <v>152</v>
      </c>
    </row>
    <row r="56" spans="2:10" x14ac:dyDescent="0.45">
      <c r="B56" s="7">
        <v>55</v>
      </c>
      <c r="C56" s="7" t="s">
        <v>98</v>
      </c>
      <c r="D56" s="12" t="s">
        <v>13</v>
      </c>
      <c r="E56" s="10" t="s">
        <v>22</v>
      </c>
      <c r="F56" s="10" t="s">
        <v>3</v>
      </c>
      <c r="H56" s="11" t="str">
        <f t="shared" si="0"/>
        <v>トゥルAdults（18-34歳）成年女子白帯</v>
      </c>
      <c r="J56" s="11" t="s">
        <v>153</v>
      </c>
    </row>
    <row r="57" spans="2:10" x14ac:dyDescent="0.45">
      <c r="B57" s="7">
        <v>56</v>
      </c>
      <c r="C57" s="7" t="s">
        <v>98</v>
      </c>
      <c r="D57" s="12" t="s">
        <v>13</v>
      </c>
      <c r="E57" s="10" t="s">
        <v>22</v>
      </c>
      <c r="F57" s="10" t="s">
        <v>4</v>
      </c>
      <c r="H57" s="11" t="str">
        <f t="shared" si="0"/>
        <v>トゥルAdults（18-34歳）成年女子黄帯</v>
      </c>
      <c r="J57" s="11" t="s">
        <v>154</v>
      </c>
    </row>
    <row r="58" spans="2:10" x14ac:dyDescent="0.45">
      <c r="B58" s="7">
        <v>57</v>
      </c>
      <c r="C58" s="7" t="s">
        <v>98</v>
      </c>
      <c r="D58" s="12" t="s">
        <v>13</v>
      </c>
      <c r="E58" s="10" t="s">
        <v>22</v>
      </c>
      <c r="F58" s="10" t="s">
        <v>5</v>
      </c>
      <c r="H58" s="11" t="str">
        <f t="shared" si="0"/>
        <v>トゥルAdults（18-34歳）成年女子緑帯</v>
      </c>
      <c r="J58" s="11" t="s">
        <v>155</v>
      </c>
    </row>
    <row r="59" spans="2:10" x14ac:dyDescent="0.45">
      <c r="B59" s="7">
        <v>58</v>
      </c>
      <c r="C59" s="7" t="s">
        <v>98</v>
      </c>
      <c r="D59" s="12" t="s">
        <v>13</v>
      </c>
      <c r="E59" s="10" t="s">
        <v>22</v>
      </c>
      <c r="F59" s="10" t="s">
        <v>6</v>
      </c>
      <c r="H59" s="11" t="str">
        <f t="shared" si="0"/>
        <v>トゥルAdults（18-34歳）成年女子青帯</v>
      </c>
      <c r="J59" s="11" t="s">
        <v>156</v>
      </c>
    </row>
    <row r="60" spans="2:10" x14ac:dyDescent="0.45">
      <c r="B60" s="7">
        <v>59</v>
      </c>
      <c r="C60" s="7" t="s">
        <v>98</v>
      </c>
      <c r="D60" s="12" t="s">
        <v>13</v>
      </c>
      <c r="E60" s="10" t="s">
        <v>22</v>
      </c>
      <c r="F60" s="10" t="s">
        <v>7</v>
      </c>
      <c r="H60" s="11" t="str">
        <f t="shared" si="0"/>
        <v>トゥルAdults（18-34歳）成年女子赤帯</v>
      </c>
      <c r="J60" s="11" t="s">
        <v>157</v>
      </c>
    </row>
    <row r="61" spans="2:10" x14ac:dyDescent="0.45">
      <c r="B61" s="7">
        <v>60</v>
      </c>
      <c r="C61" s="7" t="s">
        <v>98</v>
      </c>
      <c r="D61" s="12" t="s">
        <v>13</v>
      </c>
      <c r="E61" s="10" t="s">
        <v>22</v>
      </c>
      <c r="F61" s="10" t="s">
        <v>8</v>
      </c>
      <c r="H61" s="11" t="str">
        <f t="shared" si="0"/>
        <v>トゥルAdults（18-34歳）成年女子黒帯</v>
      </c>
      <c r="J61" s="11" t="s">
        <v>158</v>
      </c>
    </row>
    <row r="62" spans="2:10" x14ac:dyDescent="0.45">
      <c r="B62" s="7">
        <v>61</v>
      </c>
      <c r="C62" s="7" t="s">
        <v>98</v>
      </c>
      <c r="D62" s="12" t="s">
        <v>13</v>
      </c>
      <c r="E62" s="10" t="s">
        <v>27</v>
      </c>
      <c r="F62" s="10" t="s">
        <v>3</v>
      </c>
      <c r="H62" s="11" t="str">
        <f t="shared" si="0"/>
        <v>トゥルAdults（18-34歳）成年男子白帯</v>
      </c>
      <c r="J62" s="11" t="s">
        <v>159</v>
      </c>
    </row>
    <row r="63" spans="2:10" x14ac:dyDescent="0.45">
      <c r="B63" s="7">
        <v>62</v>
      </c>
      <c r="C63" s="7" t="s">
        <v>98</v>
      </c>
      <c r="D63" s="12" t="s">
        <v>13</v>
      </c>
      <c r="E63" s="10" t="s">
        <v>27</v>
      </c>
      <c r="F63" s="10" t="s">
        <v>4</v>
      </c>
      <c r="H63" s="11" t="str">
        <f t="shared" si="0"/>
        <v>トゥルAdults（18-34歳）成年男子黄帯</v>
      </c>
      <c r="J63" s="11" t="s">
        <v>160</v>
      </c>
    </row>
    <row r="64" spans="2:10" x14ac:dyDescent="0.45">
      <c r="B64" s="7">
        <v>63</v>
      </c>
      <c r="C64" s="7" t="s">
        <v>98</v>
      </c>
      <c r="D64" s="12" t="s">
        <v>13</v>
      </c>
      <c r="E64" s="10" t="s">
        <v>27</v>
      </c>
      <c r="F64" s="10" t="s">
        <v>5</v>
      </c>
      <c r="H64" s="11" t="str">
        <f t="shared" si="0"/>
        <v>トゥルAdults（18-34歳）成年男子緑帯</v>
      </c>
      <c r="J64" s="11" t="s">
        <v>161</v>
      </c>
    </row>
    <row r="65" spans="2:10" x14ac:dyDescent="0.45">
      <c r="B65" s="7">
        <v>64</v>
      </c>
      <c r="C65" s="7" t="s">
        <v>98</v>
      </c>
      <c r="D65" s="12" t="s">
        <v>13</v>
      </c>
      <c r="E65" s="10" t="s">
        <v>27</v>
      </c>
      <c r="F65" s="10" t="s">
        <v>6</v>
      </c>
      <c r="H65" s="11" t="str">
        <f t="shared" si="0"/>
        <v>トゥルAdults（18-34歳）成年男子青帯</v>
      </c>
      <c r="J65" s="11" t="s">
        <v>162</v>
      </c>
    </row>
    <row r="66" spans="2:10" x14ac:dyDescent="0.45">
      <c r="B66" s="7">
        <v>65</v>
      </c>
      <c r="C66" s="7" t="s">
        <v>98</v>
      </c>
      <c r="D66" s="12" t="s">
        <v>13</v>
      </c>
      <c r="E66" s="10" t="s">
        <v>27</v>
      </c>
      <c r="F66" s="10" t="s">
        <v>7</v>
      </c>
      <c r="H66" s="11" t="str">
        <f t="shared" si="0"/>
        <v>トゥルAdults（18-34歳）成年男子赤帯</v>
      </c>
      <c r="J66" s="11" t="s">
        <v>163</v>
      </c>
    </row>
    <row r="67" spans="2:10" x14ac:dyDescent="0.45">
      <c r="B67" s="7">
        <v>66</v>
      </c>
      <c r="C67" s="7" t="s">
        <v>98</v>
      </c>
      <c r="D67" s="12" t="s">
        <v>13</v>
      </c>
      <c r="E67" s="10" t="s">
        <v>27</v>
      </c>
      <c r="F67" s="10" t="s">
        <v>8</v>
      </c>
      <c r="H67" s="11" t="str">
        <f t="shared" ref="H67:H91" si="1">_xlfn.CONCAT(C67:F67)</f>
        <v>トゥルAdults（18-34歳）成年男子黒帯</v>
      </c>
      <c r="J67" s="11" t="s">
        <v>164</v>
      </c>
    </row>
    <row r="68" spans="2:10" x14ac:dyDescent="0.45">
      <c r="B68" s="7">
        <v>67</v>
      </c>
      <c r="C68" s="7" t="s">
        <v>98</v>
      </c>
      <c r="D68" s="12" t="s">
        <v>96</v>
      </c>
      <c r="E68" s="10" t="s">
        <v>23</v>
      </c>
      <c r="F68" s="10" t="s">
        <v>3</v>
      </c>
      <c r="H68" s="11" t="str">
        <f t="shared" si="1"/>
        <v>トゥルVeterans  Silver（35-44歳）壮年女子白帯</v>
      </c>
      <c r="J68" s="11" t="s">
        <v>165</v>
      </c>
    </row>
    <row r="69" spans="2:10" x14ac:dyDescent="0.45">
      <c r="B69" s="7">
        <v>68</v>
      </c>
      <c r="C69" s="7" t="s">
        <v>98</v>
      </c>
      <c r="D69" s="12" t="s">
        <v>96</v>
      </c>
      <c r="E69" s="10" t="s">
        <v>23</v>
      </c>
      <c r="F69" s="10" t="s">
        <v>4</v>
      </c>
      <c r="H69" s="11" t="str">
        <f t="shared" si="1"/>
        <v>トゥルVeterans  Silver（35-44歳）壮年女子黄帯</v>
      </c>
      <c r="J69" s="11" t="s">
        <v>166</v>
      </c>
    </row>
    <row r="70" spans="2:10" x14ac:dyDescent="0.45">
      <c r="B70" s="7">
        <v>69</v>
      </c>
      <c r="C70" s="7" t="s">
        <v>98</v>
      </c>
      <c r="D70" s="12" t="s">
        <v>96</v>
      </c>
      <c r="E70" s="10" t="s">
        <v>23</v>
      </c>
      <c r="F70" s="10" t="s">
        <v>5</v>
      </c>
      <c r="H70" s="11" t="str">
        <f t="shared" si="1"/>
        <v>トゥルVeterans  Silver（35-44歳）壮年女子緑帯</v>
      </c>
      <c r="J70" s="11" t="s">
        <v>167</v>
      </c>
    </row>
    <row r="71" spans="2:10" x14ac:dyDescent="0.45">
      <c r="B71" s="7">
        <v>70</v>
      </c>
      <c r="C71" s="7" t="s">
        <v>98</v>
      </c>
      <c r="D71" s="12" t="s">
        <v>96</v>
      </c>
      <c r="E71" s="10" t="s">
        <v>23</v>
      </c>
      <c r="F71" s="10" t="s">
        <v>6</v>
      </c>
      <c r="H71" s="11" t="str">
        <f t="shared" si="1"/>
        <v>トゥルVeterans  Silver（35-44歳）壮年女子青帯</v>
      </c>
      <c r="J71" s="11" t="s">
        <v>168</v>
      </c>
    </row>
    <row r="72" spans="2:10" x14ac:dyDescent="0.45">
      <c r="B72" s="7">
        <v>71</v>
      </c>
      <c r="C72" s="7" t="s">
        <v>98</v>
      </c>
      <c r="D72" s="12" t="s">
        <v>96</v>
      </c>
      <c r="E72" s="10" t="s">
        <v>23</v>
      </c>
      <c r="F72" s="10" t="s">
        <v>7</v>
      </c>
      <c r="H72" s="11" t="str">
        <f t="shared" si="1"/>
        <v>トゥルVeterans  Silver（35-44歳）壮年女子赤帯</v>
      </c>
      <c r="J72" s="11" t="s">
        <v>169</v>
      </c>
    </row>
    <row r="73" spans="2:10" x14ac:dyDescent="0.45">
      <c r="B73" s="7">
        <v>72</v>
      </c>
      <c r="C73" s="7" t="s">
        <v>98</v>
      </c>
      <c r="D73" s="12" t="s">
        <v>96</v>
      </c>
      <c r="E73" s="10" t="s">
        <v>23</v>
      </c>
      <c r="F73" s="10" t="s">
        <v>8</v>
      </c>
      <c r="H73" s="11" t="str">
        <f t="shared" si="1"/>
        <v>トゥルVeterans  Silver（35-44歳）壮年女子黒帯</v>
      </c>
      <c r="J73" s="11" t="s">
        <v>170</v>
      </c>
    </row>
    <row r="74" spans="2:10" x14ac:dyDescent="0.45">
      <c r="B74" s="7">
        <v>73</v>
      </c>
      <c r="C74" s="7" t="s">
        <v>98</v>
      </c>
      <c r="D74" s="12" t="s">
        <v>96</v>
      </c>
      <c r="E74" s="10" t="s">
        <v>26</v>
      </c>
      <c r="F74" s="10" t="s">
        <v>3</v>
      </c>
      <c r="H74" s="11" t="str">
        <f t="shared" si="1"/>
        <v>トゥルVeterans  Silver（35-44歳）壮年男子白帯</v>
      </c>
      <c r="J74" s="11" t="s">
        <v>171</v>
      </c>
    </row>
    <row r="75" spans="2:10" x14ac:dyDescent="0.45">
      <c r="B75" s="7">
        <v>74</v>
      </c>
      <c r="C75" s="7" t="s">
        <v>98</v>
      </c>
      <c r="D75" s="12" t="s">
        <v>96</v>
      </c>
      <c r="E75" s="10" t="s">
        <v>26</v>
      </c>
      <c r="F75" s="10" t="s">
        <v>4</v>
      </c>
      <c r="H75" s="11" t="str">
        <f t="shared" si="1"/>
        <v>トゥルVeterans  Silver（35-44歳）壮年男子黄帯</v>
      </c>
      <c r="J75" s="11" t="s">
        <v>172</v>
      </c>
    </row>
    <row r="76" spans="2:10" x14ac:dyDescent="0.45">
      <c r="B76" s="7">
        <v>75</v>
      </c>
      <c r="C76" s="7" t="s">
        <v>98</v>
      </c>
      <c r="D76" s="12" t="s">
        <v>96</v>
      </c>
      <c r="E76" s="10" t="s">
        <v>26</v>
      </c>
      <c r="F76" s="10" t="s">
        <v>5</v>
      </c>
      <c r="H76" s="11" t="str">
        <f t="shared" si="1"/>
        <v>トゥルVeterans  Silver（35-44歳）壮年男子緑帯</v>
      </c>
      <c r="J76" s="11" t="s">
        <v>173</v>
      </c>
    </row>
    <row r="77" spans="2:10" x14ac:dyDescent="0.45">
      <c r="B77" s="7">
        <v>76</v>
      </c>
      <c r="C77" s="7" t="s">
        <v>98</v>
      </c>
      <c r="D77" s="12" t="s">
        <v>96</v>
      </c>
      <c r="E77" s="10" t="s">
        <v>26</v>
      </c>
      <c r="F77" s="10" t="s">
        <v>6</v>
      </c>
      <c r="H77" s="11" t="str">
        <f t="shared" si="1"/>
        <v>トゥルVeterans  Silver（35-44歳）壮年男子青帯</v>
      </c>
      <c r="J77" s="11" t="s">
        <v>174</v>
      </c>
    </row>
    <row r="78" spans="2:10" x14ac:dyDescent="0.45">
      <c r="B78" s="7">
        <v>77</v>
      </c>
      <c r="C78" s="7" t="s">
        <v>98</v>
      </c>
      <c r="D78" s="12" t="s">
        <v>96</v>
      </c>
      <c r="E78" s="10" t="s">
        <v>26</v>
      </c>
      <c r="F78" s="10" t="s">
        <v>7</v>
      </c>
      <c r="H78" s="11" t="str">
        <f t="shared" si="1"/>
        <v>トゥルVeterans  Silver（35-44歳）壮年男子赤帯</v>
      </c>
      <c r="J78" s="11" t="s">
        <v>175</v>
      </c>
    </row>
    <row r="79" spans="2:10" x14ac:dyDescent="0.45">
      <c r="B79" s="7">
        <v>78</v>
      </c>
      <c r="C79" s="7" t="s">
        <v>98</v>
      </c>
      <c r="D79" s="12" t="s">
        <v>96</v>
      </c>
      <c r="E79" s="10" t="s">
        <v>26</v>
      </c>
      <c r="F79" s="10" t="s">
        <v>8</v>
      </c>
      <c r="H79" s="11" t="str">
        <f t="shared" si="1"/>
        <v>トゥルVeterans  Silver（35-44歳）壮年男子黒帯</v>
      </c>
      <c r="J79" s="11" t="s">
        <v>176</v>
      </c>
    </row>
    <row r="80" spans="2:10" x14ac:dyDescent="0.45">
      <c r="B80" s="7">
        <v>79</v>
      </c>
      <c r="C80" s="7" t="s">
        <v>98</v>
      </c>
      <c r="D80" s="12" t="s">
        <v>94</v>
      </c>
      <c r="E80" s="10" t="s">
        <v>23</v>
      </c>
      <c r="F80" s="10" t="s">
        <v>3</v>
      </c>
      <c r="H80" s="11" t="str">
        <f t="shared" si="1"/>
        <v>トゥルVeterans  Gold（45歳以上）壮年女子白帯</v>
      </c>
      <c r="J80" s="11" t="s">
        <v>177</v>
      </c>
    </row>
    <row r="81" spans="2:10" x14ac:dyDescent="0.45">
      <c r="B81" s="7">
        <v>80</v>
      </c>
      <c r="C81" s="7" t="s">
        <v>98</v>
      </c>
      <c r="D81" s="12" t="s">
        <v>94</v>
      </c>
      <c r="E81" s="10" t="s">
        <v>23</v>
      </c>
      <c r="F81" s="10" t="s">
        <v>4</v>
      </c>
      <c r="H81" s="11" t="str">
        <f t="shared" si="1"/>
        <v>トゥルVeterans  Gold（45歳以上）壮年女子黄帯</v>
      </c>
      <c r="J81" s="11" t="s">
        <v>178</v>
      </c>
    </row>
    <row r="82" spans="2:10" x14ac:dyDescent="0.45">
      <c r="B82" s="7">
        <v>81</v>
      </c>
      <c r="C82" s="7" t="s">
        <v>98</v>
      </c>
      <c r="D82" s="12" t="s">
        <v>94</v>
      </c>
      <c r="E82" s="10" t="s">
        <v>23</v>
      </c>
      <c r="F82" s="10" t="s">
        <v>5</v>
      </c>
      <c r="H82" s="11" t="str">
        <f t="shared" si="1"/>
        <v>トゥルVeterans  Gold（45歳以上）壮年女子緑帯</v>
      </c>
      <c r="J82" s="11" t="s">
        <v>179</v>
      </c>
    </row>
    <row r="83" spans="2:10" x14ac:dyDescent="0.45">
      <c r="B83" s="7">
        <v>82</v>
      </c>
      <c r="C83" s="7" t="s">
        <v>98</v>
      </c>
      <c r="D83" s="12" t="s">
        <v>94</v>
      </c>
      <c r="E83" s="10" t="s">
        <v>23</v>
      </c>
      <c r="F83" s="10" t="s">
        <v>6</v>
      </c>
      <c r="H83" s="11" t="str">
        <f t="shared" si="1"/>
        <v>トゥルVeterans  Gold（45歳以上）壮年女子青帯</v>
      </c>
      <c r="J83" s="11" t="s">
        <v>180</v>
      </c>
    </row>
    <row r="84" spans="2:10" x14ac:dyDescent="0.45">
      <c r="B84" s="7">
        <v>83</v>
      </c>
      <c r="C84" s="7" t="s">
        <v>98</v>
      </c>
      <c r="D84" s="12" t="s">
        <v>94</v>
      </c>
      <c r="E84" s="10" t="s">
        <v>23</v>
      </c>
      <c r="F84" s="10" t="s">
        <v>7</v>
      </c>
      <c r="H84" s="11" t="str">
        <f t="shared" si="1"/>
        <v>トゥルVeterans  Gold（45歳以上）壮年女子赤帯</v>
      </c>
      <c r="J84" s="11" t="s">
        <v>181</v>
      </c>
    </row>
    <row r="85" spans="2:10" x14ac:dyDescent="0.45">
      <c r="B85" s="7">
        <v>84</v>
      </c>
      <c r="C85" s="7" t="s">
        <v>98</v>
      </c>
      <c r="D85" s="12" t="s">
        <v>94</v>
      </c>
      <c r="E85" s="10" t="s">
        <v>23</v>
      </c>
      <c r="F85" s="10" t="s">
        <v>8</v>
      </c>
      <c r="H85" s="11" t="str">
        <f t="shared" si="1"/>
        <v>トゥルVeterans  Gold（45歳以上）壮年女子黒帯</v>
      </c>
      <c r="J85" s="11" t="s">
        <v>182</v>
      </c>
    </row>
    <row r="86" spans="2:10" x14ac:dyDescent="0.45">
      <c r="B86" s="7">
        <v>85</v>
      </c>
      <c r="C86" s="7" t="s">
        <v>98</v>
      </c>
      <c r="D86" s="12" t="s">
        <v>94</v>
      </c>
      <c r="E86" s="10" t="s">
        <v>26</v>
      </c>
      <c r="F86" s="10" t="s">
        <v>3</v>
      </c>
      <c r="H86" s="11" t="str">
        <f t="shared" si="1"/>
        <v>トゥルVeterans  Gold（45歳以上）壮年男子白帯</v>
      </c>
      <c r="J86" s="11" t="s">
        <v>183</v>
      </c>
    </row>
    <row r="87" spans="2:10" x14ac:dyDescent="0.45">
      <c r="B87" s="7">
        <v>86</v>
      </c>
      <c r="C87" s="7" t="s">
        <v>98</v>
      </c>
      <c r="D87" s="12" t="s">
        <v>94</v>
      </c>
      <c r="E87" s="10" t="s">
        <v>26</v>
      </c>
      <c r="F87" s="10" t="s">
        <v>4</v>
      </c>
      <c r="H87" s="11" t="str">
        <f t="shared" si="1"/>
        <v>トゥルVeterans  Gold（45歳以上）壮年男子黄帯</v>
      </c>
      <c r="J87" s="11" t="s">
        <v>184</v>
      </c>
    </row>
    <row r="88" spans="2:10" x14ac:dyDescent="0.45">
      <c r="B88" s="7">
        <v>87</v>
      </c>
      <c r="C88" s="7" t="s">
        <v>98</v>
      </c>
      <c r="D88" s="12" t="s">
        <v>94</v>
      </c>
      <c r="E88" s="10" t="s">
        <v>26</v>
      </c>
      <c r="F88" s="10" t="s">
        <v>5</v>
      </c>
      <c r="H88" s="11" t="str">
        <f t="shared" si="1"/>
        <v>トゥルVeterans  Gold（45歳以上）壮年男子緑帯</v>
      </c>
      <c r="J88" s="11" t="s">
        <v>185</v>
      </c>
    </row>
    <row r="89" spans="2:10" x14ac:dyDescent="0.45">
      <c r="B89" s="7">
        <v>88</v>
      </c>
      <c r="C89" s="7" t="s">
        <v>98</v>
      </c>
      <c r="D89" s="12" t="s">
        <v>94</v>
      </c>
      <c r="E89" s="10" t="s">
        <v>26</v>
      </c>
      <c r="F89" s="10" t="s">
        <v>6</v>
      </c>
      <c r="H89" s="11" t="str">
        <f t="shared" si="1"/>
        <v>トゥルVeterans  Gold（45歳以上）壮年男子青帯</v>
      </c>
      <c r="J89" s="11" t="s">
        <v>186</v>
      </c>
    </row>
    <row r="90" spans="2:10" x14ac:dyDescent="0.45">
      <c r="B90" s="7">
        <v>89</v>
      </c>
      <c r="C90" s="7" t="s">
        <v>98</v>
      </c>
      <c r="D90" s="12" t="s">
        <v>94</v>
      </c>
      <c r="E90" s="10" t="s">
        <v>26</v>
      </c>
      <c r="F90" s="10" t="s">
        <v>7</v>
      </c>
      <c r="H90" s="11" t="str">
        <f t="shared" si="1"/>
        <v>トゥルVeterans  Gold（45歳以上）壮年男子赤帯</v>
      </c>
      <c r="J90" s="11" t="s">
        <v>187</v>
      </c>
    </row>
    <row r="91" spans="2:10" x14ac:dyDescent="0.45">
      <c r="B91" s="7">
        <v>90</v>
      </c>
      <c r="C91" s="7" t="s">
        <v>98</v>
      </c>
      <c r="D91" s="12" t="s">
        <v>94</v>
      </c>
      <c r="E91" s="10" t="s">
        <v>26</v>
      </c>
      <c r="F91" s="10" t="s">
        <v>8</v>
      </c>
      <c r="H91" s="11" t="str">
        <f t="shared" si="1"/>
        <v>トゥルVeterans  Gold（45歳以上）壮年男子黒帯</v>
      </c>
      <c r="J91" s="11" t="s">
        <v>188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A423D-C092-4494-9F86-AC9AF05A42FF}">
  <dimension ref="B1:J3"/>
  <sheetViews>
    <sheetView zoomScale="115" zoomScaleNormal="115" workbookViewId="0">
      <selection activeCell="J2" sqref="J2:J3"/>
    </sheetView>
  </sheetViews>
  <sheetFormatPr defaultRowHeight="18" x14ac:dyDescent="0.45"/>
  <cols>
    <col min="1" max="1" width="3" customWidth="1"/>
    <col min="2" max="2" width="3.19921875" bestFit="1" customWidth="1"/>
    <col min="3" max="3" width="8.796875" hidden="1" customWidth="1"/>
    <col min="4" max="4" width="28" hidden="1" customWidth="1"/>
    <col min="5" max="7" width="8.796875" hidden="1" customWidth="1"/>
    <col min="8" max="8" width="43.796875" hidden="1" customWidth="1"/>
    <col min="9" max="9" width="4.59765625" hidden="1" customWidth="1"/>
    <col min="10" max="10" width="43.796875" bestFit="1" customWidth="1"/>
  </cols>
  <sheetData>
    <row r="1" spans="2:10" x14ac:dyDescent="0.45">
      <c r="H1" t="s">
        <v>97</v>
      </c>
      <c r="J1" s="13" t="s">
        <v>97</v>
      </c>
    </row>
    <row r="2" spans="2:10" x14ac:dyDescent="0.45">
      <c r="B2" s="7">
        <v>91</v>
      </c>
      <c r="C2" s="7" t="s">
        <v>98</v>
      </c>
      <c r="D2" s="12" t="s">
        <v>92</v>
      </c>
      <c r="H2" s="11" t="str">
        <f t="shared" ref="H2:H3" si="0">_xlfn.CONCAT(C2:F2)</f>
        <v>トゥル団体U14（13歳以下）</v>
      </c>
      <c r="J2" s="11" t="s">
        <v>233</v>
      </c>
    </row>
    <row r="3" spans="2:10" x14ac:dyDescent="0.45">
      <c r="B3" s="7">
        <v>92</v>
      </c>
      <c r="C3" s="7" t="s">
        <v>98</v>
      </c>
      <c r="D3" s="12" t="s">
        <v>93</v>
      </c>
      <c r="H3" s="11" t="str">
        <f t="shared" si="0"/>
        <v>トゥル団体U18（14-17歳）</v>
      </c>
      <c r="J3" s="11" t="s">
        <v>234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2EE3-6D4A-4649-A86B-92DD1422D18D}">
  <dimension ref="B2:I39"/>
  <sheetViews>
    <sheetView tabSelected="1" topLeftCell="A20" workbookViewId="0">
      <selection activeCell="K38" sqref="K38"/>
    </sheetView>
  </sheetViews>
  <sheetFormatPr defaultRowHeight="18" x14ac:dyDescent="0.45"/>
  <cols>
    <col min="1" max="1" width="2.59765625" customWidth="1"/>
    <col min="2" max="2" width="5" bestFit="1" customWidth="1"/>
    <col min="3" max="3" width="5" hidden="1" customWidth="1"/>
    <col min="4" max="4" width="43.59765625" hidden="1" customWidth="1"/>
    <col min="5" max="5" width="54" bestFit="1" customWidth="1"/>
    <col min="6" max="6" width="20.19921875" hidden="1" customWidth="1"/>
    <col min="7" max="7" width="8.796875" hidden="1" customWidth="1"/>
    <col min="8" max="8" width="20.19921875" hidden="1" customWidth="1"/>
    <col min="9" max="9" width="6.796875" hidden="1" customWidth="1"/>
    <col min="11" max="11" width="7.5" customWidth="1"/>
  </cols>
  <sheetData>
    <row r="2" spans="2:9" x14ac:dyDescent="0.45">
      <c r="B2" s="3" t="s">
        <v>73</v>
      </c>
      <c r="C2" s="18"/>
      <c r="E2" s="13" t="s">
        <v>97</v>
      </c>
    </row>
    <row r="3" spans="2:9" x14ac:dyDescent="0.45">
      <c r="B3" s="7">
        <v>93</v>
      </c>
      <c r="C3" s="19" t="s">
        <v>189</v>
      </c>
      <c r="D3" t="str">
        <f>_xlfn.CONCAT(C3,F3,H3,I3)</f>
        <v>マッソギKids（6-9歳）U8女子（6-7歳）フリー</v>
      </c>
      <c r="E3" s="11" t="s">
        <v>190</v>
      </c>
      <c r="F3" s="14" t="s">
        <v>33</v>
      </c>
      <c r="G3" s="15" t="s">
        <v>34</v>
      </c>
      <c r="H3" s="4" t="s">
        <v>35</v>
      </c>
      <c r="I3" s="4" t="s">
        <v>42</v>
      </c>
    </row>
    <row r="4" spans="2:9" x14ac:dyDescent="0.45">
      <c r="B4" s="6">
        <v>94</v>
      </c>
      <c r="C4" s="19" t="s">
        <v>189</v>
      </c>
      <c r="D4" t="str">
        <f t="shared" ref="D4:D39" si="0">_xlfn.CONCAT(C4,F4,H4,I4)</f>
        <v>マッソギKids（6-9歳）U8男子（6-7歳）フリー</v>
      </c>
      <c r="E4" s="11" t="s">
        <v>191</v>
      </c>
      <c r="F4" s="14" t="s">
        <v>33</v>
      </c>
      <c r="G4" s="15" t="s">
        <v>34</v>
      </c>
      <c r="H4" s="4" t="s">
        <v>36</v>
      </c>
      <c r="I4" s="4" t="s">
        <v>42</v>
      </c>
    </row>
    <row r="5" spans="2:9" x14ac:dyDescent="0.45">
      <c r="B5" s="7">
        <v>95</v>
      </c>
      <c r="C5" s="19" t="s">
        <v>189</v>
      </c>
      <c r="D5" t="str">
        <f t="shared" si="0"/>
        <v>マッソギKids（6-9歳）U10女子（8-9歳） -30㎏</v>
      </c>
      <c r="E5" s="11" t="s">
        <v>192</v>
      </c>
      <c r="F5" s="14" t="s">
        <v>33</v>
      </c>
      <c r="G5" s="15" t="s">
        <v>34</v>
      </c>
      <c r="H5" s="16" t="s">
        <v>37</v>
      </c>
      <c r="I5" s="4" t="s">
        <v>44</v>
      </c>
    </row>
    <row r="6" spans="2:9" x14ac:dyDescent="0.45">
      <c r="B6" s="6">
        <v>96</v>
      </c>
      <c r="C6" s="19" t="s">
        <v>189</v>
      </c>
      <c r="D6" t="str">
        <f t="shared" si="0"/>
        <v>マッソギKids（6-9歳）U10女子（8-9歳） +30kg</v>
      </c>
      <c r="E6" s="11" t="s">
        <v>193</v>
      </c>
      <c r="F6" s="14" t="s">
        <v>33</v>
      </c>
      <c r="G6" s="15" t="s">
        <v>34</v>
      </c>
      <c r="H6" s="16" t="s">
        <v>37</v>
      </c>
      <c r="I6" s="4" t="s">
        <v>49</v>
      </c>
    </row>
    <row r="7" spans="2:9" x14ac:dyDescent="0.45">
      <c r="B7" s="7">
        <v>97</v>
      </c>
      <c r="C7" s="19" t="s">
        <v>189</v>
      </c>
      <c r="D7" t="str">
        <f t="shared" si="0"/>
        <v>マッソギKids（6-9歳）U10男子（8-9歳） -25㎏</v>
      </c>
      <c r="E7" s="11" t="s">
        <v>194</v>
      </c>
      <c r="F7" s="14" t="s">
        <v>33</v>
      </c>
      <c r="G7" s="15" t="s">
        <v>34</v>
      </c>
      <c r="H7" s="16" t="s">
        <v>38</v>
      </c>
      <c r="I7" s="4" t="s">
        <v>43</v>
      </c>
    </row>
    <row r="8" spans="2:9" x14ac:dyDescent="0.45">
      <c r="B8" s="6">
        <v>98</v>
      </c>
      <c r="C8" s="19" t="s">
        <v>189</v>
      </c>
      <c r="D8" t="str">
        <f t="shared" si="0"/>
        <v>マッソギKids（6-9歳）U10男子（8-9歳） -30㎏</v>
      </c>
      <c r="E8" s="11" t="s">
        <v>195</v>
      </c>
      <c r="F8" s="14" t="s">
        <v>33</v>
      </c>
      <c r="G8" s="15" t="s">
        <v>34</v>
      </c>
      <c r="H8" s="16" t="s">
        <v>38</v>
      </c>
      <c r="I8" s="4" t="s">
        <v>44</v>
      </c>
    </row>
    <row r="9" spans="2:9" x14ac:dyDescent="0.45">
      <c r="B9" s="7">
        <v>99</v>
      </c>
      <c r="C9" s="19" t="s">
        <v>189</v>
      </c>
      <c r="D9" t="str">
        <f t="shared" si="0"/>
        <v>マッソギKids（6-9歳）U10男子（8-9歳） +30kg</v>
      </c>
      <c r="E9" s="11" t="s">
        <v>196</v>
      </c>
      <c r="F9" s="14" t="s">
        <v>33</v>
      </c>
      <c r="G9" s="15" t="s">
        <v>34</v>
      </c>
      <c r="H9" s="16" t="s">
        <v>38</v>
      </c>
      <c r="I9" s="4" t="s">
        <v>49</v>
      </c>
    </row>
    <row r="10" spans="2:9" x14ac:dyDescent="0.45">
      <c r="B10" s="6">
        <v>100</v>
      </c>
      <c r="C10" s="19" t="s">
        <v>189</v>
      </c>
      <c r="D10" t="str">
        <f t="shared" si="0"/>
        <v>マッソギChildren（10-13歳）U12女子（10-11歳） -35㎏</v>
      </c>
      <c r="E10" s="11" t="s">
        <v>197</v>
      </c>
      <c r="F10" s="14" t="s">
        <v>2</v>
      </c>
      <c r="G10" s="15" t="s">
        <v>34</v>
      </c>
      <c r="H10" s="16" t="s">
        <v>40</v>
      </c>
      <c r="I10" s="4" t="s">
        <v>45</v>
      </c>
    </row>
    <row r="11" spans="2:9" x14ac:dyDescent="0.45">
      <c r="B11" s="7">
        <v>101</v>
      </c>
      <c r="C11" s="19" t="s">
        <v>189</v>
      </c>
      <c r="D11" t="str">
        <f t="shared" si="0"/>
        <v>マッソギChildren（10-13歳）U12女子（10-11歳） +35㎏</v>
      </c>
      <c r="E11" s="11" t="s">
        <v>198</v>
      </c>
      <c r="F11" s="14" t="s">
        <v>2</v>
      </c>
      <c r="G11" s="15" t="s">
        <v>34</v>
      </c>
      <c r="H11" s="16" t="s">
        <v>40</v>
      </c>
      <c r="I11" s="4" t="s">
        <v>51</v>
      </c>
    </row>
    <row r="12" spans="2:9" x14ac:dyDescent="0.45">
      <c r="B12" s="6">
        <v>102</v>
      </c>
      <c r="C12" s="19" t="s">
        <v>189</v>
      </c>
      <c r="D12" t="str">
        <f t="shared" si="0"/>
        <v>マッソギChildren（10-13歳）U12男子（10-11歳） -35㎏</v>
      </c>
      <c r="E12" s="11" t="s">
        <v>199</v>
      </c>
      <c r="F12" s="14" t="s">
        <v>2</v>
      </c>
      <c r="G12" s="15" t="s">
        <v>34</v>
      </c>
      <c r="H12" s="16" t="s">
        <v>41</v>
      </c>
      <c r="I12" s="4" t="s">
        <v>45</v>
      </c>
    </row>
    <row r="13" spans="2:9" x14ac:dyDescent="0.45">
      <c r="B13" s="7">
        <v>103</v>
      </c>
      <c r="C13" s="19" t="s">
        <v>189</v>
      </c>
      <c r="D13" t="str">
        <f t="shared" si="0"/>
        <v>マッソギChildren（10-13歳）U12男子（10-11歳） -40㎏</v>
      </c>
      <c r="E13" s="11" t="s">
        <v>200</v>
      </c>
      <c r="F13" s="14" t="s">
        <v>2</v>
      </c>
      <c r="G13" s="15" t="s">
        <v>34</v>
      </c>
      <c r="H13" s="16" t="s">
        <v>41</v>
      </c>
      <c r="I13" s="4" t="s">
        <v>46</v>
      </c>
    </row>
    <row r="14" spans="2:9" x14ac:dyDescent="0.45">
      <c r="B14" s="6">
        <v>104</v>
      </c>
      <c r="C14" s="19" t="s">
        <v>189</v>
      </c>
      <c r="D14" t="str">
        <f t="shared" si="0"/>
        <v>マッソギChildren（10-13歳）U12男子（10-11歳） +40㎏</v>
      </c>
      <c r="E14" s="11" t="s">
        <v>201</v>
      </c>
      <c r="F14" s="14" t="s">
        <v>2</v>
      </c>
      <c r="G14" s="15" t="s">
        <v>34</v>
      </c>
      <c r="H14" s="16" t="s">
        <v>41</v>
      </c>
      <c r="I14" s="4" t="s">
        <v>47</v>
      </c>
    </row>
    <row r="15" spans="2:9" x14ac:dyDescent="0.45">
      <c r="B15" s="7">
        <v>105</v>
      </c>
      <c r="C15" s="19" t="s">
        <v>189</v>
      </c>
      <c r="D15" t="str">
        <f t="shared" si="0"/>
        <v>マッソギChildren（10-13歳）U14女子（12-13歳） -40㎏</v>
      </c>
      <c r="E15" s="11" t="s">
        <v>202</v>
      </c>
      <c r="F15" s="14" t="s">
        <v>2</v>
      </c>
      <c r="G15" s="15" t="s">
        <v>34</v>
      </c>
      <c r="H15" s="16" t="s">
        <v>48</v>
      </c>
      <c r="I15" s="4" t="s">
        <v>46</v>
      </c>
    </row>
    <row r="16" spans="2:9" x14ac:dyDescent="0.45">
      <c r="B16" s="6">
        <v>106</v>
      </c>
      <c r="C16" s="19" t="s">
        <v>189</v>
      </c>
      <c r="D16" t="str">
        <f t="shared" si="0"/>
        <v>マッソギChildren（10-13歳）U14女子（12-13歳） +40㎏</v>
      </c>
      <c r="E16" s="11" t="s">
        <v>203</v>
      </c>
      <c r="F16" s="14" t="s">
        <v>2</v>
      </c>
      <c r="G16" s="15" t="s">
        <v>34</v>
      </c>
      <c r="H16" s="16" t="s">
        <v>48</v>
      </c>
      <c r="I16" s="4" t="s">
        <v>47</v>
      </c>
    </row>
    <row r="17" spans="2:9" x14ac:dyDescent="0.45">
      <c r="B17" s="7">
        <v>107</v>
      </c>
      <c r="C17" s="19" t="s">
        <v>189</v>
      </c>
      <c r="D17" t="str">
        <f t="shared" si="0"/>
        <v>マッソギChildren（10-13歳）U14男子（12-13歳） -45㎏</v>
      </c>
      <c r="E17" s="11" t="s">
        <v>204</v>
      </c>
      <c r="F17" s="14" t="s">
        <v>2</v>
      </c>
      <c r="G17" s="15" t="s">
        <v>34</v>
      </c>
      <c r="H17" s="16" t="s">
        <v>50</v>
      </c>
      <c r="I17" s="4" t="s">
        <v>52</v>
      </c>
    </row>
    <row r="18" spans="2:9" x14ac:dyDescent="0.45">
      <c r="B18" s="6">
        <v>108</v>
      </c>
      <c r="C18" s="19" t="s">
        <v>189</v>
      </c>
      <c r="D18" t="str">
        <f t="shared" si="0"/>
        <v>マッソギChildren（10-13歳）U14男子（12-13歳） -50㎏</v>
      </c>
      <c r="E18" s="11" t="s">
        <v>205</v>
      </c>
      <c r="F18" s="14" t="s">
        <v>2</v>
      </c>
      <c r="G18" s="15" t="s">
        <v>34</v>
      </c>
      <c r="H18" s="16" t="s">
        <v>50</v>
      </c>
      <c r="I18" s="4" t="s">
        <v>53</v>
      </c>
    </row>
    <row r="19" spans="2:9" x14ac:dyDescent="0.45">
      <c r="B19" s="7">
        <v>109</v>
      </c>
      <c r="C19" s="19" t="s">
        <v>189</v>
      </c>
      <c r="D19" t="str">
        <f t="shared" si="0"/>
        <v>マッソギChildren（10-13歳）U14男子（12-13歳） +50㎏</v>
      </c>
      <c r="E19" s="11" t="s">
        <v>206</v>
      </c>
      <c r="F19" s="14" t="s">
        <v>2</v>
      </c>
      <c r="G19" s="15" t="s">
        <v>34</v>
      </c>
      <c r="H19" s="16" t="s">
        <v>50</v>
      </c>
      <c r="I19" s="4" t="s">
        <v>54</v>
      </c>
    </row>
    <row r="20" spans="2:9" x14ac:dyDescent="0.45">
      <c r="B20" s="6">
        <v>110</v>
      </c>
      <c r="C20" s="19" t="s">
        <v>189</v>
      </c>
      <c r="D20" t="str">
        <f t="shared" si="0"/>
        <v>マッソギJuniors（14-15歳）U16女子（14-15歳） -50㎏</v>
      </c>
      <c r="E20" s="11" t="s">
        <v>207</v>
      </c>
      <c r="F20" s="14" t="s">
        <v>10</v>
      </c>
      <c r="G20" s="16" t="s">
        <v>39</v>
      </c>
      <c r="H20" s="17" t="s">
        <v>55</v>
      </c>
      <c r="I20" s="4" t="s">
        <v>53</v>
      </c>
    </row>
    <row r="21" spans="2:9" x14ac:dyDescent="0.45">
      <c r="B21" s="7">
        <v>111</v>
      </c>
      <c r="C21" s="19" t="s">
        <v>189</v>
      </c>
      <c r="D21" t="str">
        <f t="shared" si="0"/>
        <v>マッソギJuniors（14-15歳）U16女子（14-15歳） +50㎏</v>
      </c>
      <c r="E21" s="11" t="s">
        <v>208</v>
      </c>
      <c r="F21" s="14" t="s">
        <v>10</v>
      </c>
      <c r="G21" s="16" t="s">
        <v>39</v>
      </c>
      <c r="H21" s="17" t="s">
        <v>55</v>
      </c>
      <c r="I21" s="4" t="s">
        <v>54</v>
      </c>
    </row>
    <row r="22" spans="2:9" x14ac:dyDescent="0.45">
      <c r="B22" s="6">
        <v>112</v>
      </c>
      <c r="C22" s="19" t="s">
        <v>189</v>
      </c>
      <c r="D22" t="str">
        <f t="shared" si="0"/>
        <v>マッソギJuniors（14-15歳）U16男子（14-15歳） -55㎏</v>
      </c>
      <c r="E22" s="11" t="s">
        <v>209</v>
      </c>
      <c r="F22" s="14" t="s">
        <v>10</v>
      </c>
      <c r="G22" s="16" t="s">
        <v>39</v>
      </c>
      <c r="H22" s="17" t="s">
        <v>87</v>
      </c>
      <c r="I22" s="4" t="s">
        <v>56</v>
      </c>
    </row>
    <row r="23" spans="2:9" x14ac:dyDescent="0.45">
      <c r="B23" s="7">
        <v>113</v>
      </c>
      <c r="C23" s="19" t="s">
        <v>189</v>
      </c>
      <c r="D23" t="str">
        <f t="shared" si="0"/>
        <v>マッソギJuniors（14-15歳）U16男子（14-15歳） -60㎏</v>
      </c>
      <c r="E23" s="11" t="s">
        <v>210</v>
      </c>
      <c r="F23" s="14" t="s">
        <v>10</v>
      </c>
      <c r="G23" s="16" t="s">
        <v>39</v>
      </c>
      <c r="H23" s="17" t="s">
        <v>87</v>
      </c>
      <c r="I23" s="4" t="s">
        <v>57</v>
      </c>
    </row>
    <row r="24" spans="2:9" x14ac:dyDescent="0.45">
      <c r="B24" s="6">
        <v>114</v>
      </c>
      <c r="C24" s="19" t="s">
        <v>189</v>
      </c>
      <c r="D24" t="str">
        <f t="shared" si="0"/>
        <v>マッソギJuniors（14-15歳）U16男子（14-15歳） +60㎏</v>
      </c>
      <c r="E24" s="11" t="s">
        <v>211</v>
      </c>
      <c r="F24" s="14" t="s">
        <v>10</v>
      </c>
      <c r="G24" s="16" t="s">
        <v>39</v>
      </c>
      <c r="H24" s="17" t="s">
        <v>87</v>
      </c>
      <c r="I24" s="4" t="s">
        <v>58</v>
      </c>
    </row>
    <row r="25" spans="2:9" x14ac:dyDescent="0.45">
      <c r="B25" s="7">
        <v>115</v>
      </c>
      <c r="C25" s="19" t="s">
        <v>189</v>
      </c>
      <c r="D25" t="str">
        <f t="shared" si="0"/>
        <v>マッソギYouths（16-17歳）女子U18 -52㎏</v>
      </c>
      <c r="E25" s="11" t="s">
        <v>212</v>
      </c>
      <c r="F25" s="14" t="s">
        <v>12</v>
      </c>
      <c r="G25" s="16" t="s">
        <v>39</v>
      </c>
      <c r="H25" s="16" t="s">
        <v>64</v>
      </c>
      <c r="I25" s="4" t="s">
        <v>59</v>
      </c>
    </row>
    <row r="26" spans="2:9" x14ac:dyDescent="0.45">
      <c r="B26" s="6">
        <v>116</v>
      </c>
      <c r="C26" s="19" t="s">
        <v>189</v>
      </c>
      <c r="D26" t="str">
        <f t="shared" si="0"/>
        <v>マッソギYouths（16-17歳）女子U18 +52㎏</v>
      </c>
      <c r="E26" s="11" t="s">
        <v>213</v>
      </c>
      <c r="F26" s="14" t="s">
        <v>12</v>
      </c>
      <c r="G26" s="16" t="s">
        <v>39</v>
      </c>
      <c r="H26" s="16" t="s">
        <v>64</v>
      </c>
      <c r="I26" s="4" t="s">
        <v>60</v>
      </c>
    </row>
    <row r="27" spans="2:9" x14ac:dyDescent="0.45">
      <c r="B27" s="7">
        <v>117</v>
      </c>
      <c r="C27" s="19" t="s">
        <v>189</v>
      </c>
      <c r="D27" t="str">
        <f t="shared" si="0"/>
        <v>マッソギYouths（16-17歳）男子U18 -57㎏</v>
      </c>
      <c r="E27" s="11" t="s">
        <v>214</v>
      </c>
      <c r="F27" s="14" t="s">
        <v>12</v>
      </c>
      <c r="G27" s="16" t="s">
        <v>39</v>
      </c>
      <c r="H27" s="16" t="s">
        <v>65</v>
      </c>
      <c r="I27" s="4" t="s">
        <v>61</v>
      </c>
    </row>
    <row r="28" spans="2:9" x14ac:dyDescent="0.45">
      <c r="B28" s="6">
        <v>118</v>
      </c>
      <c r="C28" s="19" t="s">
        <v>189</v>
      </c>
      <c r="D28" t="str">
        <f t="shared" si="0"/>
        <v>マッソギYouths（16-17歳）男子U18 -63㎏</v>
      </c>
      <c r="E28" s="11" t="s">
        <v>215</v>
      </c>
      <c r="F28" s="14" t="s">
        <v>12</v>
      </c>
      <c r="G28" s="16" t="s">
        <v>39</v>
      </c>
      <c r="H28" s="16" t="s">
        <v>65</v>
      </c>
      <c r="I28" s="4" t="s">
        <v>62</v>
      </c>
    </row>
    <row r="29" spans="2:9" x14ac:dyDescent="0.45">
      <c r="B29" s="7">
        <v>119</v>
      </c>
      <c r="C29" s="19" t="s">
        <v>189</v>
      </c>
      <c r="D29" t="str">
        <f t="shared" si="0"/>
        <v>マッソギYouths（16-17歳）男子U18 +63㎏</v>
      </c>
      <c r="E29" s="11" t="s">
        <v>216</v>
      </c>
      <c r="F29" s="14" t="s">
        <v>12</v>
      </c>
      <c r="G29" s="16" t="s">
        <v>39</v>
      </c>
      <c r="H29" s="16" t="s">
        <v>65</v>
      </c>
      <c r="I29" s="4" t="s">
        <v>63</v>
      </c>
    </row>
    <row r="30" spans="2:9" x14ac:dyDescent="0.45">
      <c r="B30" s="6">
        <v>120</v>
      </c>
      <c r="C30" s="19" t="s">
        <v>189</v>
      </c>
      <c r="D30" t="str">
        <f t="shared" si="0"/>
        <v>マッソギAdults（18-34歳）２部成年女子 -52㎏</v>
      </c>
      <c r="E30" s="11" t="s">
        <v>217</v>
      </c>
      <c r="F30" s="14" t="s">
        <v>13</v>
      </c>
      <c r="G30" s="16" t="s">
        <v>39</v>
      </c>
      <c r="H30" s="16" t="s">
        <v>66</v>
      </c>
      <c r="I30" s="4" t="s">
        <v>59</v>
      </c>
    </row>
    <row r="31" spans="2:9" x14ac:dyDescent="0.45">
      <c r="B31" s="7">
        <v>121</v>
      </c>
      <c r="C31" s="19" t="s">
        <v>189</v>
      </c>
      <c r="D31" t="str">
        <f t="shared" si="0"/>
        <v>マッソギAdults（18-34歳）２部成年女子 +52㎏</v>
      </c>
      <c r="E31" s="11" t="s">
        <v>218</v>
      </c>
      <c r="F31" s="14" t="s">
        <v>13</v>
      </c>
      <c r="G31" s="16" t="s">
        <v>39</v>
      </c>
      <c r="H31" s="16" t="s">
        <v>66</v>
      </c>
      <c r="I31" s="4" t="s">
        <v>60</v>
      </c>
    </row>
    <row r="32" spans="2:9" x14ac:dyDescent="0.45">
      <c r="B32" s="6">
        <v>122</v>
      </c>
      <c r="C32" s="19" t="s">
        <v>189</v>
      </c>
      <c r="D32" t="str">
        <f t="shared" si="0"/>
        <v>マッソギAdults（18-34歳）１部成年女子  -52㎏</v>
      </c>
      <c r="E32" s="11" t="s">
        <v>219</v>
      </c>
      <c r="F32" s="14" t="s">
        <v>13</v>
      </c>
      <c r="G32" s="16" t="s">
        <v>72</v>
      </c>
      <c r="H32" s="16" t="s">
        <v>67</v>
      </c>
      <c r="I32" s="4" t="s">
        <v>59</v>
      </c>
    </row>
    <row r="33" spans="2:9" x14ac:dyDescent="0.45">
      <c r="B33" s="7">
        <v>123</v>
      </c>
      <c r="C33" s="19" t="s">
        <v>189</v>
      </c>
      <c r="D33" t="str">
        <f t="shared" si="0"/>
        <v>マッソギAdults（18-34歳）１部成年女子  +52㎏</v>
      </c>
      <c r="E33" s="11" t="s">
        <v>220</v>
      </c>
      <c r="F33" s="14" t="s">
        <v>13</v>
      </c>
      <c r="G33" s="16" t="s">
        <v>72</v>
      </c>
      <c r="H33" s="16" t="s">
        <v>67</v>
      </c>
      <c r="I33" s="4" t="s">
        <v>60</v>
      </c>
    </row>
    <row r="34" spans="2:9" x14ac:dyDescent="0.45">
      <c r="B34" s="6">
        <v>124</v>
      </c>
      <c r="C34" s="19" t="s">
        <v>189</v>
      </c>
      <c r="D34" t="str">
        <f t="shared" si="0"/>
        <v>マッソギAdults（18-34歳）２部成年男子 -64㎏</v>
      </c>
      <c r="E34" s="11" t="s">
        <v>221</v>
      </c>
      <c r="F34" s="14" t="s">
        <v>13</v>
      </c>
      <c r="G34" s="16" t="s">
        <v>39</v>
      </c>
      <c r="H34" s="16" t="s">
        <v>68</v>
      </c>
      <c r="I34" s="4" t="s">
        <v>78</v>
      </c>
    </row>
    <row r="35" spans="2:9" x14ac:dyDescent="0.45">
      <c r="B35" s="7">
        <v>125</v>
      </c>
      <c r="C35" s="19" t="s">
        <v>189</v>
      </c>
      <c r="D35" t="str">
        <f t="shared" si="0"/>
        <v>マッソギAdults（18-34歳）２部成年男子 +64㎏</v>
      </c>
      <c r="E35" s="11" t="s">
        <v>222</v>
      </c>
      <c r="F35" s="14" t="s">
        <v>13</v>
      </c>
      <c r="G35" s="16" t="s">
        <v>39</v>
      </c>
      <c r="H35" s="16" t="s">
        <v>68</v>
      </c>
      <c r="I35" s="4" t="s">
        <v>79</v>
      </c>
    </row>
    <row r="36" spans="2:9" x14ac:dyDescent="0.45">
      <c r="B36" s="6">
        <v>126</v>
      </c>
      <c r="C36" s="19" t="s">
        <v>189</v>
      </c>
      <c r="D36" t="str">
        <f t="shared" si="0"/>
        <v>マッソギAdults（18-34歳）１部成年男子  -64㎏</v>
      </c>
      <c r="E36" s="11" t="s">
        <v>223</v>
      </c>
      <c r="F36" s="14" t="s">
        <v>13</v>
      </c>
      <c r="G36" s="16" t="s">
        <v>72</v>
      </c>
      <c r="H36" s="16" t="s">
        <v>69</v>
      </c>
      <c r="I36" s="4" t="s">
        <v>78</v>
      </c>
    </row>
    <row r="37" spans="2:9" x14ac:dyDescent="0.45">
      <c r="B37" s="7">
        <v>127</v>
      </c>
      <c r="C37" s="19" t="s">
        <v>189</v>
      </c>
      <c r="D37" t="str">
        <f t="shared" si="0"/>
        <v>マッソギAdults（18-34歳）１部成年男子  +64㎏</v>
      </c>
      <c r="E37" s="11" t="s">
        <v>224</v>
      </c>
      <c r="F37" s="14" t="s">
        <v>13</v>
      </c>
      <c r="G37" s="16" t="s">
        <v>72</v>
      </c>
      <c r="H37" s="16" t="s">
        <v>69</v>
      </c>
      <c r="I37" s="4" t="s">
        <v>79</v>
      </c>
    </row>
    <row r="38" spans="2:9" x14ac:dyDescent="0.45">
      <c r="B38" s="6">
        <v>128</v>
      </c>
      <c r="C38" s="19" t="s">
        <v>189</v>
      </c>
      <c r="D38" t="str">
        <f t="shared" si="0"/>
        <v>マッソギVeterans（35歳以上）壮年女子（35歳以上）フリー</v>
      </c>
      <c r="E38" s="11" t="s">
        <v>225</v>
      </c>
      <c r="F38" s="14" t="s">
        <v>30</v>
      </c>
      <c r="G38" s="16" t="s">
        <v>39</v>
      </c>
      <c r="H38" s="4" t="s">
        <v>71</v>
      </c>
      <c r="I38" s="4" t="s">
        <v>42</v>
      </c>
    </row>
    <row r="39" spans="2:9" x14ac:dyDescent="0.45">
      <c r="B39" s="7">
        <v>129</v>
      </c>
      <c r="C39" s="19" t="s">
        <v>189</v>
      </c>
      <c r="D39" t="str">
        <f t="shared" si="0"/>
        <v>マッソギVeterans（35歳以上）壮年男子（35歳以上）フリー</v>
      </c>
      <c r="E39" s="11" t="s">
        <v>226</v>
      </c>
      <c r="F39" s="14" t="s">
        <v>30</v>
      </c>
      <c r="G39" s="16" t="s">
        <v>39</v>
      </c>
      <c r="H39" s="4" t="s">
        <v>70</v>
      </c>
      <c r="I39" s="4" t="s">
        <v>42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1287-64E7-455E-88EA-0DE07A7E4C20}">
  <dimension ref="B1:J5"/>
  <sheetViews>
    <sheetView zoomScale="115" zoomScaleNormal="115" workbookViewId="0">
      <selection activeCell="J9" sqref="J9"/>
    </sheetView>
  </sheetViews>
  <sheetFormatPr defaultRowHeight="18" x14ac:dyDescent="0.45"/>
  <cols>
    <col min="1" max="1" width="3" customWidth="1"/>
    <col min="2" max="2" width="4.09765625" bestFit="1" customWidth="1"/>
    <col min="3" max="3" width="8.796875" hidden="1" customWidth="1"/>
    <col min="4" max="4" width="28" hidden="1" customWidth="1"/>
    <col min="5" max="7" width="8.796875" hidden="1" customWidth="1"/>
    <col min="8" max="8" width="43.796875" hidden="1" customWidth="1"/>
    <col min="9" max="9" width="4.59765625" hidden="1" customWidth="1"/>
    <col min="10" max="10" width="43.796875" bestFit="1" customWidth="1"/>
  </cols>
  <sheetData>
    <row r="1" spans="2:10" x14ac:dyDescent="0.45">
      <c r="H1" t="s">
        <v>97</v>
      </c>
      <c r="J1" s="13" t="s">
        <v>97</v>
      </c>
    </row>
    <row r="2" spans="2:10" x14ac:dyDescent="0.45">
      <c r="B2" s="7">
        <v>131</v>
      </c>
      <c r="C2" s="7" t="s">
        <v>98</v>
      </c>
      <c r="D2" s="12" t="s">
        <v>28</v>
      </c>
      <c r="E2" s="10" t="s">
        <v>29</v>
      </c>
      <c r="F2" s="10" t="s">
        <v>3</v>
      </c>
      <c r="H2" s="11" t="str">
        <f>_xlfn.CONCAT(C2:F2)</f>
        <v>トゥル幼年男女白帯</v>
      </c>
      <c r="J2" s="11" t="s">
        <v>28</v>
      </c>
    </row>
    <row r="3" spans="2:10" x14ac:dyDescent="0.45">
      <c r="B3" s="7">
        <v>132</v>
      </c>
      <c r="C3" s="7" t="s">
        <v>98</v>
      </c>
      <c r="D3" s="12" t="s">
        <v>28</v>
      </c>
      <c r="E3" s="10" t="s">
        <v>29</v>
      </c>
      <c r="F3" s="10" t="s">
        <v>4</v>
      </c>
      <c r="H3" s="11" t="str">
        <f t="shared" ref="H3:H5" si="0">_xlfn.CONCAT(C3:F3)</f>
        <v>トゥル幼年男女黄帯</v>
      </c>
      <c r="J3" s="11" t="s">
        <v>229</v>
      </c>
    </row>
    <row r="4" spans="2:10" x14ac:dyDescent="0.45">
      <c r="B4" s="7">
        <v>133</v>
      </c>
      <c r="C4" s="7" t="s">
        <v>98</v>
      </c>
      <c r="D4" s="12" t="s">
        <v>28</v>
      </c>
      <c r="E4" s="10" t="s">
        <v>29</v>
      </c>
      <c r="F4" s="10" t="s">
        <v>5</v>
      </c>
      <c r="H4" s="11" t="str">
        <f t="shared" si="0"/>
        <v>トゥル幼年男女緑帯</v>
      </c>
      <c r="J4" s="11" t="s">
        <v>230</v>
      </c>
    </row>
    <row r="5" spans="2:10" x14ac:dyDescent="0.45">
      <c r="B5" s="7">
        <v>134</v>
      </c>
      <c r="C5" s="7" t="s">
        <v>98</v>
      </c>
      <c r="D5" s="12" t="s">
        <v>28</v>
      </c>
      <c r="E5" s="10" t="s">
        <v>29</v>
      </c>
      <c r="F5" s="10" t="s">
        <v>6</v>
      </c>
      <c r="H5" s="11" t="str">
        <f t="shared" si="0"/>
        <v>トゥル幼年男女青帯</v>
      </c>
      <c r="J5" s="11" t="s">
        <v>231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市大会カテゴリ表</vt:lpstr>
      <vt:lpstr>個人トゥル</vt:lpstr>
      <vt:lpstr>団体トゥル</vt:lpstr>
      <vt:lpstr>個人マッソギ</vt:lpstr>
      <vt:lpstr>スペシャルテクニック</vt:lpstr>
      <vt:lpstr>市大会カテゴリ表!Print_Area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tojimakimitsugu kimi</dc:creator>
  <cp:lastModifiedBy>秀憲 松長</cp:lastModifiedBy>
  <cp:lastPrinted>2025-02-18T21:47:36Z</cp:lastPrinted>
  <dcterms:created xsi:type="dcterms:W3CDTF">2025-01-22T12:27:46Z</dcterms:created>
  <dcterms:modified xsi:type="dcterms:W3CDTF">2025-04-29T07:02:23Z</dcterms:modified>
</cp:coreProperties>
</file>